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0490" windowHeight="7905" tabRatio="804" activeTab="2"/>
  </bookViews>
  <sheets>
    <sheet name="DL" sheetId="1" r:id="rId1"/>
    <sheet name="TTinDV" sheetId="2" r:id="rId2"/>
    <sheet name="MauTH" sheetId="3" r:id="rId3"/>
    <sheet name="Menu" sheetId="4" r:id="rId4"/>
  </sheets>
  <definedNames>
    <definedName name="_xlnm._FilterDatabase" localSheetId="0" hidden="1">'DL'!$A$6:$E$17</definedName>
    <definedName name="DS_22Xa">'DL'!$I$7:$I$17</definedName>
    <definedName name="DS_DBHC">OFFSET('TTinDV'!$C$4,1,,TS_DiemBC)</definedName>
    <definedName name="DS_DiemBC">OFFSET('TTinDV'!$A$4,1,,TS_DiemBC,4)</definedName>
    <definedName name="Ten_DVBC">'MauTH'!$AE$11</definedName>
    <definedName name="Ten_ToBC">'MauTH'!$AE$11</definedName>
    <definedName name="TenXa">'TTinDV'!$A$1</definedName>
    <definedName name="TS_DBduocbau">'TTinDV'!$D$2</definedName>
    <definedName name="TS_DiemBC">COUNTA('TTinDV'!$C$5:$C$26)</definedName>
    <definedName name="TS_UCV">'TTinDV'!$D$1</definedName>
  </definedNames>
  <calcPr fullCalcOnLoad="1"/>
</workbook>
</file>

<file path=xl/sharedStrings.xml><?xml version="1.0" encoding="utf-8"?>
<sst xmlns="http://schemas.openxmlformats.org/spreadsheetml/2006/main" count="146" uniqueCount="121">
  <si>
    <t>TỈNH QUẢNG TRỊ</t>
  </si>
  <si>
    <t>BẦU CỬ NGÀY 22 THÁNG 5 NĂM 2016</t>
  </si>
  <si>
    <t>Số đại biểu được bầu ở đơn vị bầu cử 
số....</t>
  </si>
  <si>
    <t>Số người ứng cử</t>
  </si>
  <si>
    <t>Tổng số cử tri của của khu vực bỏ phiếu hoặc đơn vị bầu cử</t>
  </si>
  <si>
    <t>Tổng số cử tri đã tham gia bỏ phiếu</t>
  </si>
  <si>
    <t>Tỷ lệ cử tri tham gia bỏ phiếu so với tổng số cử tri
(%)</t>
  </si>
  <si>
    <t>KẾT QUẢ BỎ PHIẾU</t>
  </si>
  <si>
    <t>Số khu vực bỏ phiếu trong đơn vị bầu cử</t>
  </si>
  <si>
    <t>SỐ PHIẾU BẦU CHO MỖI ỨNG CỬ</t>
  </si>
  <si>
    <r>
      <rPr>
        <b/>
        <sz val="10"/>
        <rFont val="Times New Roman"/>
        <family val="1"/>
      </rPr>
      <t xml:space="preserve">Tổng số phiếu bầu cho các ứng cử viên  </t>
    </r>
    <r>
      <rPr>
        <sz val="10"/>
        <rFont val="Times New Roman"/>
        <family val="1"/>
      </rPr>
      <t xml:space="preserve">
</t>
    </r>
    <r>
      <rPr>
        <i/>
        <sz val="7"/>
        <rFont val="Times New Roman"/>
        <family val="1"/>
      </rPr>
      <t>(cột 29=21+22+23+24+25+26+27+28)=[(11x1)+(12x2)+(13x3)+(14x4)+(15x5)]</t>
    </r>
  </si>
  <si>
    <t>Số phiếu phát ra</t>
  </si>
  <si>
    <t>Số phiếu thu vào</t>
  </si>
  <si>
    <t>Tỷ lệ số phiếu thu vào so với số phiếu phát ra
(%)</t>
  </si>
  <si>
    <t>SỐ PHIẾU HỢP LỆ</t>
  </si>
  <si>
    <t>Phiếu không hợp lệ</t>
  </si>
  <si>
    <t>Tổng cộng số phiếu đã bầu</t>
  </si>
  <si>
    <t>Tỷ lệ số phiếu hợp lệ so với tổng số phiếu đã bầu
(%)</t>
  </si>
  <si>
    <t>Tỷ lệ số phiếu không hợp lệ so với tổng số phiếu đã bầu
(%)</t>
  </si>
  <si>
    <t>Ứng cử viên số 1</t>
  </si>
  <si>
    <t>Ứng cử viên số 2</t>
  </si>
  <si>
    <t>Ứng cử viên số 3</t>
  </si>
  <si>
    <t>Ứng cử viên số 4</t>
  </si>
  <si>
    <t>Ứng cử viên số 5</t>
  </si>
  <si>
    <t>Ứng cử viên số 6</t>
  </si>
  <si>
    <t>Ứng cử viên số 7</t>
  </si>
  <si>
    <t>Ứng cử viên số 8</t>
  </si>
  <si>
    <r>
      <t xml:space="preserve">Tổng số </t>
    </r>
    <r>
      <rPr>
        <i/>
        <sz val="10"/>
        <rFont val="Times New Roman"/>
        <family val="1"/>
      </rPr>
      <t>(cột 10=11+12+13+14+15)</t>
    </r>
  </si>
  <si>
    <t>Trong đó</t>
  </si>
  <si>
    <t>Số phiếu bầu 1
 đại biểu</t>
  </si>
  <si>
    <t>Số phiếu bầu 2 
đại biểu</t>
  </si>
  <si>
    <t>Số phiếu bầu 3 
đại biểu</t>
  </si>
  <si>
    <t>Số phiếu bầu 4 
đại biểu</t>
  </si>
  <si>
    <t>Số phiếu bầu 5 
đại biểu</t>
  </si>
  <si>
    <t xml:space="preserve">6=5/4 </t>
  </si>
  <si>
    <t>9=8/7</t>
  </si>
  <si>
    <t>17=10+16</t>
  </si>
  <si>
    <t>18=10/17</t>
  </si>
  <si>
    <t>19=16/17</t>
  </si>
  <si>
    <t>Số ĐB được bầu</t>
  </si>
  <si>
    <t>Số UCV</t>
  </si>
  <si>
    <t xml:space="preserve">DANH SÁCH PHÊ CHUẨN ĐƠN VỊ BẦU CỬ VÀ SỐ LƯỢNG ĐẠI BIỂU </t>
  </si>
  <si>
    <t xml:space="preserve">(Kèm theo Quyết định số          /QĐ-UBND ngày     /3/2016
</t>
  </si>
  <si>
    <t>của UBND huyện Hướng Hoá)</t>
  </si>
  <si>
    <t>ĐVBC số</t>
  </si>
  <si>
    <t>Địa bàn HC</t>
  </si>
  <si>
    <t>Thị trấn Khe Sanh</t>
  </si>
  <si>
    <t>Thị trấn Lao Bảo</t>
  </si>
  <si>
    <t>STT</t>
  </si>
  <si>
    <t>Họ tên</t>
  </si>
  <si>
    <t>TT</t>
  </si>
  <si>
    <t>Tỷ lệ</t>
  </si>
  <si>
    <t>Huyện Hướng Hóa</t>
  </si>
  <si>
    <t>Đơn vị bầu cử</t>
  </si>
  <si>
    <t>Số phiếu</t>
  </si>
  <si>
    <t>Ban BC số 7</t>
  </si>
  <si>
    <t>Ban BC số 8</t>
  </si>
  <si>
    <t>ĐƯỢC BẦU HĐND HUYỆNNHIỆM KỲ 2016 - 2021</t>
  </si>
  <si>
    <t>NGƯỜI LẬP BIỂU</t>
  </si>
  <si>
    <t>Ngày 22 tháng 5 năm 2016</t>
  </si>
  <si>
    <t>Cấp</t>
  </si>
  <si>
    <t>TM. ỦY BAN BẦU CỬ</t>
  </si>
  <si>
    <t>CHỦ TỊCH</t>
  </si>
  <si>
    <t>xã Hướng Lập</t>
  </si>
  <si>
    <t>xã Hướng Việt</t>
  </si>
  <si>
    <t>xã Hướng Phùng</t>
  </si>
  <si>
    <t>xã Hướng Sơn</t>
  </si>
  <si>
    <t>xã Hướng Linh</t>
  </si>
  <si>
    <t>xã Hướng Tân</t>
  </si>
  <si>
    <t>xã Tân Hợp</t>
  </si>
  <si>
    <t>xã Tân Liên</t>
  </si>
  <si>
    <t>xã Tân Lập</t>
  </si>
  <si>
    <t>xã Húc</t>
  </si>
  <si>
    <t>Ban bầu cử số 7</t>
  </si>
  <si>
    <t>QH</t>
  </si>
  <si>
    <t>HĐND</t>
  </si>
  <si>
    <t>Ban bầu cử số 8</t>
  </si>
  <si>
    <t>xã Tân Thành</t>
  </si>
  <si>
    <t>xã Tân Long</t>
  </si>
  <si>
    <t>xã A Dơi</t>
  </si>
  <si>
    <t>xã Xy</t>
  </si>
  <si>
    <t>xã A Túc</t>
  </si>
  <si>
    <t>xã A Xing</t>
  </si>
  <si>
    <t>xã Thanh</t>
  </si>
  <si>
    <t>xã Thuận</t>
  </si>
  <si>
    <t>xã Hướng Lộc</t>
  </si>
  <si>
    <t>xã Ba Tầng</t>
  </si>
  <si>
    <t>THỐNG KÊ KẾT QUẢ CUỘC BẦU CỬ ĐẠI BIỂU HỘI ĐỒNG NHÂN DÂN TỈNH NHIỆM KỲ 2016-2021</t>
  </si>
  <si>
    <t>DANH SÁCH ỨNG CỬ VIÊN</t>
  </si>
  <si>
    <t>Xếp hạng</t>
  </si>
  <si>
    <t>UCV xã số 1</t>
  </si>
  <si>
    <t>UCV xã số 2</t>
  </si>
  <si>
    <t>UCV xã số 3</t>
  </si>
  <si>
    <t>UCV xã số 4</t>
  </si>
  <si>
    <t>UCV xã số 5</t>
  </si>
  <si>
    <t>UCV xã số 6</t>
  </si>
  <si>
    <t>UCV xã số 7</t>
  </si>
  <si>
    <t>UCV xã số 8</t>
  </si>
  <si>
    <t>Bầu cử HĐND xã</t>
  </si>
  <si>
    <t>Xã A Dơi</t>
  </si>
  <si>
    <t>Xã A Túc</t>
  </si>
  <si>
    <t>Xã A Xing</t>
  </si>
  <si>
    <t>Xã Ba Tầng</t>
  </si>
  <si>
    <t>Xã Húc</t>
  </si>
  <si>
    <t>Xã Hướng Lập</t>
  </si>
  <si>
    <t>Xã Hướng Linh</t>
  </si>
  <si>
    <t>Xã Hướng Lộc</t>
  </si>
  <si>
    <t>Xã Hướng Phùng</t>
  </si>
  <si>
    <t>Xã Hướng Sơn</t>
  </si>
  <si>
    <t>Xã Hướng Tân</t>
  </si>
  <si>
    <t>Xã Hướng Việt</t>
  </si>
  <si>
    <t>Xã Tân Hợp</t>
  </si>
  <si>
    <t>Xã Tân Lập</t>
  </si>
  <si>
    <t>Xã Tân Liên</t>
  </si>
  <si>
    <t>Xã Tân Long</t>
  </si>
  <si>
    <t>Xã Tân Thành</t>
  </si>
  <si>
    <t>Xã Thanh</t>
  </si>
  <si>
    <t>Xã Thuận</t>
  </si>
  <si>
    <t>Xã Xy</t>
  </si>
  <si>
    <t>ĐB được bầu</t>
  </si>
  <si>
    <t>UCV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</si>
</sst>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Đơn vị bầu cử số &quot;#"/>
    <numFmt numFmtId="173" formatCode="&quot;Tổ bầu cử số &quot;#\ "/>
    <numFmt numFmtId="174" formatCode="#&quot;.&quot;"/>
    <numFmt numFmtId="175" formatCode="&quot;Đơn vị bầu cử số &quot;#\ "/>
    <numFmt numFmtId="176" formatCode="0.000"/>
    <numFmt numFmtId="177" formatCode="0.0"/>
    <numFmt numFmtId="178" formatCode="0.0000"/>
    <numFmt numFmtId="179" formatCode="0.0%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6"/>
      <color indexed="47"/>
      <name val="Times New Roman"/>
      <family val="1"/>
    </font>
    <font>
      <b/>
      <sz val="16"/>
      <color indexed="60"/>
      <name val="Times New Roman"/>
      <family val="1"/>
    </font>
    <font>
      <sz val="10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56"/>
      <name val="Times New Roman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17" borderId="0" applyNumberFormat="0" applyBorder="0" applyAlignment="0" applyProtection="0"/>
    <xf numFmtId="0" fontId="21" fillId="9" borderId="1" applyNumberFormat="0" applyAlignment="0" applyProtection="0"/>
    <xf numFmtId="0" fontId="22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5" borderId="7" applyNumberFormat="0" applyFont="0" applyAlignment="0" applyProtection="0"/>
    <xf numFmtId="0" fontId="31" fillId="9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55" applyFont="1">
      <alignment/>
      <protection/>
    </xf>
    <xf numFmtId="0" fontId="0" fillId="0" borderId="0" xfId="55">
      <alignment/>
      <protection/>
    </xf>
    <xf numFmtId="0" fontId="2" fillId="0" borderId="10" xfId="55" applyNumberFormat="1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15" fillId="0" borderId="11" xfId="55" applyFont="1" applyFill="1" applyBorder="1" applyAlignment="1">
      <alignment horizontal="center" vertical="center" wrapText="1"/>
      <protection/>
    </xf>
    <xf numFmtId="0" fontId="14" fillId="0" borderId="11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 wrapText="1"/>
      <protection/>
    </xf>
    <xf numFmtId="0" fontId="15" fillId="0" borderId="11" xfId="55" applyFont="1" applyFill="1" applyBorder="1" applyAlignment="1">
      <alignment horizontal="center"/>
      <protection/>
    </xf>
    <xf numFmtId="0" fontId="15" fillId="0" borderId="11" xfId="55" applyFont="1" applyFill="1" applyBorder="1" applyAlignment="1">
      <alignment wrapText="1"/>
      <protection/>
    </xf>
    <xf numFmtId="0" fontId="15" fillId="0" borderId="11" xfId="55" applyNumberFormat="1" applyFont="1" applyFill="1" applyBorder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NumberFormat="1" applyFont="1" applyFill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0" xfId="55" applyAlignment="1">
      <alignment wrapText="1"/>
      <protection/>
    </xf>
    <xf numFmtId="0" fontId="0" fillId="0" borderId="0" xfId="55" applyNumberForma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wrapText="1"/>
    </xf>
    <xf numFmtId="0" fontId="16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55" applyProtection="1">
      <alignment/>
      <protection/>
    </xf>
    <xf numFmtId="0" fontId="35" fillId="0" borderId="0" xfId="55" applyFont="1" applyProtection="1">
      <alignment/>
      <protection locked="0"/>
    </xf>
    <xf numFmtId="0" fontId="11" fillId="0" borderId="0" xfId="55" applyFont="1" applyFill="1" applyAlignment="1" applyProtection="1">
      <alignment horizontal="center"/>
      <protection/>
    </xf>
    <xf numFmtId="0" fontId="36" fillId="0" borderId="0" xfId="55" applyFont="1" applyFill="1" applyBorder="1" applyAlignment="1" applyProtection="1">
      <alignment horizontal="center" vertical="center"/>
      <protection locked="0"/>
    </xf>
    <xf numFmtId="0" fontId="11" fillId="0" borderId="12" xfId="55" applyFont="1" applyFill="1" applyBorder="1" applyAlignment="1" applyProtection="1">
      <alignment horizontal="center" vertical="center"/>
      <protection/>
    </xf>
    <xf numFmtId="0" fontId="6" fillId="0" borderId="11" xfId="55" applyFont="1" applyBorder="1" applyAlignment="1" applyProtection="1">
      <alignment horizontal="centerContinuous"/>
      <protection/>
    </xf>
    <xf numFmtId="0" fontId="7" fillId="0" borderId="11" xfId="55" applyFont="1" applyBorder="1" applyAlignment="1" applyProtection="1">
      <alignment horizontal="centerContinuous"/>
      <protection/>
    </xf>
    <xf numFmtId="0" fontId="7" fillId="0" borderId="13" xfId="55" applyFont="1" applyBorder="1" applyAlignment="1" applyProtection="1">
      <alignment horizontal="centerContinuous"/>
      <protection/>
    </xf>
    <xf numFmtId="0" fontId="37" fillId="0" borderId="0" xfId="55" applyFont="1" applyAlignment="1" applyProtection="1">
      <alignment horizontal="center"/>
      <protection/>
    </xf>
    <xf numFmtId="0" fontId="37" fillId="0" borderId="0" xfId="55" applyFont="1" applyAlignment="1" applyProtection="1">
      <alignment horizontal="center"/>
      <protection locked="0"/>
    </xf>
    <xf numFmtId="0" fontId="4" fillId="0" borderId="0" xfId="55" applyFont="1" applyAlignment="1" applyProtection="1">
      <alignment/>
      <protection/>
    </xf>
    <xf numFmtId="0" fontId="0" fillId="0" borderId="0" xfId="55" applyFont="1" applyAlignment="1" applyProtection="1">
      <alignment/>
      <protection/>
    </xf>
    <xf numFmtId="0" fontId="2" fillId="0" borderId="0" xfId="55" applyFont="1" applyAlignment="1" applyProtection="1">
      <alignment/>
      <protection/>
    </xf>
    <xf numFmtId="0" fontId="0" fillId="0" borderId="0" xfId="55" applyAlignment="1" applyProtection="1">
      <alignment horizontal="left"/>
      <protection locked="0"/>
    </xf>
    <xf numFmtId="0" fontId="37" fillId="0" borderId="0" xfId="55" applyFont="1" applyAlignment="1" applyProtection="1">
      <alignment horizontal="left"/>
      <protection locked="0"/>
    </xf>
    <xf numFmtId="0" fontId="11" fillId="0" borderId="0" xfId="55" applyFont="1" applyFill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9" fillId="10" borderId="14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38" fillId="10" borderId="11" xfId="0" applyFont="1" applyFill="1" applyBorder="1" applyAlignment="1">
      <alignment horizontal="center" vertical="center" wrapText="1"/>
    </xf>
    <xf numFmtId="0" fontId="0" fillId="12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55" applyFont="1" applyProtection="1">
      <alignment/>
      <protection/>
    </xf>
    <xf numFmtId="0" fontId="13" fillId="1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39" fillId="0" borderId="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6" fillId="0" borderId="12" xfId="55" applyFont="1" applyBorder="1" applyAlignment="1" applyProtection="1">
      <alignment horizontal="center"/>
      <protection/>
    </xf>
    <xf numFmtId="0" fontId="40" fillId="0" borderId="0" xfId="55" applyFont="1" applyAlignment="1" applyProtection="1">
      <alignment horizontal="center"/>
      <protection/>
    </xf>
    <xf numFmtId="0" fontId="6" fillId="0" borderId="14" xfId="55" applyFont="1" applyBorder="1" applyAlignment="1" applyProtection="1">
      <alignment horizontal="center"/>
      <protection/>
    </xf>
    <xf numFmtId="0" fontId="6" fillId="0" borderId="13" xfId="55" applyFont="1" applyBorder="1" applyAlignment="1" applyProtection="1">
      <alignment horizontal="center"/>
      <protection/>
    </xf>
    <xf numFmtId="10" fontId="0" fillId="0" borderId="0" xfId="59" applyNumberFormat="1" applyFont="1" applyBorder="1" applyAlignment="1">
      <alignment horizontal="left" indent="1"/>
    </xf>
    <xf numFmtId="0" fontId="11" fillId="0" borderId="11" xfId="0" applyFont="1" applyFill="1" applyBorder="1" applyAlignment="1">
      <alignment horizontal="center" wrapText="1"/>
    </xf>
    <xf numFmtId="173" fontId="0" fillId="0" borderId="0" xfId="0" applyNumberFormat="1" applyFill="1" applyAlignment="1">
      <alignment horizontal="left" wrapText="1"/>
    </xf>
    <xf numFmtId="3" fontId="41" fillId="0" borderId="0" xfId="55" applyNumberFormat="1" applyFont="1" applyFill="1" applyBorder="1" applyAlignment="1" applyProtection="1">
      <alignment horizontal="center" vertical="center"/>
      <protection/>
    </xf>
    <xf numFmtId="0" fontId="12" fillId="0" borderId="0" xfId="55" applyFont="1" applyFill="1" applyBorder="1" applyAlignment="1" applyProtection="1">
      <alignment horizontal="center" vertical="center"/>
      <protection/>
    </xf>
    <xf numFmtId="2" fontId="12" fillId="0" borderId="0" xfId="59" applyNumberFormat="1" applyFont="1" applyFill="1" applyBorder="1" applyAlignment="1" applyProtection="1">
      <alignment horizontal="center" vertical="center"/>
      <protection/>
    </xf>
    <xf numFmtId="0" fontId="42" fillId="0" borderId="0" xfId="55" applyFont="1" applyFill="1" applyBorder="1" applyAlignment="1" applyProtection="1">
      <alignment horizontal="center" vertical="center"/>
      <protection locked="0"/>
    </xf>
    <xf numFmtId="0" fontId="12" fillId="0" borderId="0" xfId="55" applyFont="1" applyFill="1" applyBorder="1" applyAlignment="1" applyProtection="1">
      <alignment horizontal="center" vertical="center"/>
      <protection locked="0"/>
    </xf>
    <xf numFmtId="172" fontId="0" fillId="0" borderId="0" xfId="55" applyNumberFormat="1" applyFont="1" applyFill="1" applyBorder="1" applyAlignment="1" applyProtection="1">
      <alignment horizontal="left" vertical="center"/>
      <protection/>
    </xf>
    <xf numFmtId="3" fontId="43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55" applyFont="1" applyFill="1" applyBorder="1" applyAlignment="1" applyProtection="1">
      <alignment horizontal="center" vertical="center"/>
      <protection/>
    </xf>
    <xf numFmtId="2" fontId="0" fillId="0" borderId="0" xfId="59" applyNumberFormat="1" applyFont="1" applyFill="1" applyBorder="1" applyAlignment="1" applyProtection="1">
      <alignment horizontal="center" vertical="center"/>
      <protection/>
    </xf>
    <xf numFmtId="0" fontId="35" fillId="0" borderId="0" xfId="55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Border="1" applyAlignment="1" applyProtection="1">
      <alignment horizontal="center" vertical="center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2" fontId="0" fillId="0" borderId="0" xfId="59" applyNumberFormat="1" applyFont="1" applyBorder="1" applyAlignment="1" applyProtection="1">
      <alignment horizontal="center" vertical="center"/>
      <protection/>
    </xf>
    <xf numFmtId="0" fontId="35" fillId="0" borderId="0" xfId="55" applyFont="1" applyBorder="1" applyAlignment="1" applyProtection="1">
      <alignment horizontal="center" vertical="center"/>
      <protection locked="0"/>
    </xf>
    <xf numFmtId="0" fontId="12" fillId="0" borderId="0" xfId="55" applyFont="1" applyBorder="1" applyAlignment="1" applyProtection="1">
      <alignment horizontal="center" vertical="center"/>
      <protection/>
    </xf>
    <xf numFmtId="2" fontId="12" fillId="0" borderId="0" xfId="59" applyNumberFormat="1" applyFont="1" applyBorder="1" applyAlignment="1" applyProtection="1">
      <alignment horizontal="center" vertical="center"/>
      <protection/>
    </xf>
    <xf numFmtId="0" fontId="42" fillId="0" borderId="0" xfId="55" applyFont="1" applyBorder="1" applyAlignment="1" applyProtection="1">
      <alignment horizontal="center" vertical="center"/>
      <protection locked="0"/>
    </xf>
    <xf numFmtId="0" fontId="0" fillId="0" borderId="0" xfId="55" applyBorder="1" applyAlignment="1" applyProtection="1">
      <alignment horizontal="center" vertical="center"/>
      <protection/>
    </xf>
    <xf numFmtId="0" fontId="0" fillId="0" borderId="0" xfId="59" applyNumberFormat="1" applyFont="1" applyBorder="1" applyAlignment="1" applyProtection="1">
      <alignment horizontal="center" vertical="center"/>
      <protection/>
    </xf>
    <xf numFmtId="2" fontId="0" fillId="0" borderId="0" xfId="59" applyNumberFormat="1" applyFont="1" applyBorder="1" applyAlignment="1" applyProtection="1">
      <alignment horizontal="center" vertical="center"/>
      <protection/>
    </xf>
    <xf numFmtId="0" fontId="0" fillId="0" borderId="0" xfId="55" applyBorder="1" applyAlignment="1" applyProtection="1">
      <alignment horizontal="center" vertical="center"/>
      <protection locked="0"/>
    </xf>
    <xf numFmtId="0" fontId="12" fillId="0" borderId="0" xfId="55" applyFont="1" applyAlignment="1" applyProtection="1">
      <alignment horizontal="center" vertical="center"/>
      <protection locked="0"/>
    </xf>
    <xf numFmtId="2" fontId="12" fillId="0" borderId="0" xfId="55" applyNumberFormat="1" applyFont="1" applyAlignment="1" applyProtection="1">
      <alignment horizontal="center" vertical="center"/>
      <protection locked="0"/>
    </xf>
    <xf numFmtId="0" fontId="42" fillId="0" borderId="0" xfId="55" applyFont="1" applyAlignment="1" applyProtection="1">
      <alignment horizontal="center" vertical="center"/>
      <protection locked="0"/>
    </xf>
    <xf numFmtId="3" fontId="0" fillId="0" borderId="0" xfId="55" applyNumberFormat="1" applyAlignment="1" applyProtection="1">
      <alignment horizontal="center" vertical="center"/>
      <protection locked="0"/>
    </xf>
    <xf numFmtId="0" fontId="0" fillId="0" borderId="0" xfId="55" applyAlignment="1" applyProtection="1">
      <alignment horizontal="center" vertical="center"/>
      <protection locked="0"/>
    </xf>
    <xf numFmtId="0" fontId="35" fillId="0" borderId="0" xfId="55" applyFont="1" applyAlignment="1" applyProtection="1">
      <alignment horizontal="center" vertical="center"/>
      <protection locked="0"/>
    </xf>
    <xf numFmtId="0" fontId="0" fillId="0" borderId="0" xfId="55" applyAlignment="1" applyProtection="1">
      <alignment horizontal="right" vertical="center"/>
      <protection locked="0"/>
    </xf>
    <xf numFmtId="0" fontId="0" fillId="0" borderId="0" xfId="55" applyAlignment="1" applyProtection="1">
      <alignment vertical="center"/>
      <protection locked="0"/>
    </xf>
    <xf numFmtId="0" fontId="35" fillId="0" borderId="0" xfId="55" applyFont="1" applyAlignment="1" applyProtection="1">
      <alignment vertical="center"/>
      <protection locked="0"/>
    </xf>
    <xf numFmtId="0" fontId="0" fillId="0" borderId="0" xfId="55" applyAlignment="1" applyProtection="1">
      <alignment horizontal="left" vertical="center"/>
      <protection locked="0"/>
    </xf>
    <xf numFmtId="0" fontId="0" fillId="0" borderId="0" xfId="55" applyAlignment="1" applyProtection="1">
      <alignment horizontal="left" vertical="center"/>
      <protection/>
    </xf>
    <xf numFmtId="0" fontId="0" fillId="0" borderId="0" xfId="55" applyAlignment="1" applyProtection="1">
      <alignment horizontal="right" vertical="center"/>
      <protection/>
    </xf>
    <xf numFmtId="0" fontId="0" fillId="0" borderId="0" xfId="55" applyAlignment="1" applyProtection="1">
      <alignment vertical="center"/>
      <protection/>
    </xf>
    <xf numFmtId="3" fontId="0" fillId="0" borderId="0" xfId="55" applyNumberFormat="1" applyFont="1" applyFill="1" applyBorder="1" applyAlignment="1" applyProtection="1">
      <alignment horizontal="center" vertical="center"/>
      <protection/>
    </xf>
    <xf numFmtId="172" fontId="0" fillId="0" borderId="0" xfId="55" applyNumberFormat="1" applyFont="1" applyFill="1" applyBorder="1" applyAlignment="1" applyProtection="1">
      <alignment horizontal="left" vertical="center" indent="2"/>
      <protection/>
    </xf>
    <xf numFmtId="172" fontId="12" fillId="0" borderId="0" xfId="55" applyNumberFormat="1" applyFont="1" applyFill="1" applyBorder="1" applyAlignment="1" applyProtection="1">
      <alignment horizontal="left" vertical="center" indent="2"/>
      <protection/>
    </xf>
    <xf numFmtId="2" fontId="0" fillId="0" borderId="0" xfId="55" applyNumberFormat="1" applyAlignment="1" applyProtection="1">
      <alignment horizontal="center" vertical="center"/>
      <protection locked="0"/>
    </xf>
    <xf numFmtId="3" fontId="12" fillId="0" borderId="0" xfId="55" applyNumberFormat="1" applyFont="1" applyFill="1" applyBorder="1" applyAlignment="1" applyProtection="1">
      <alignment horizontal="center" vertical="center"/>
      <protection/>
    </xf>
    <xf numFmtId="3" fontId="0" fillId="0" borderId="0" xfId="55" applyNumberFormat="1" applyFont="1" applyBorder="1" applyAlignment="1" applyProtection="1">
      <alignment horizontal="center" vertical="center"/>
      <protection/>
    </xf>
    <xf numFmtId="3" fontId="12" fillId="0" borderId="0" xfId="55" applyNumberFormat="1" applyFont="1" applyBorder="1" applyAlignment="1" applyProtection="1">
      <alignment horizontal="center" vertical="center"/>
      <protection/>
    </xf>
    <xf numFmtId="3" fontId="0" fillId="0" borderId="0" xfId="55" applyNumberFormat="1" applyBorder="1" applyAlignment="1" applyProtection="1">
      <alignment horizontal="center" vertical="center"/>
      <protection/>
    </xf>
    <xf numFmtId="3" fontId="0" fillId="0" borderId="0" xfId="55" applyNumberFormat="1" applyBorder="1" applyAlignment="1" applyProtection="1">
      <alignment horizontal="center" vertical="center"/>
      <protection locked="0"/>
    </xf>
    <xf numFmtId="3" fontId="12" fillId="0" borderId="0" xfId="55" applyNumberFormat="1" applyFont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wrapText="1"/>
    </xf>
    <xf numFmtId="0" fontId="13" fillId="10" borderId="11" xfId="0" applyFont="1" applyFill="1" applyBorder="1" applyAlignment="1">
      <alignment horizontal="center" vertical="center" wrapText="1"/>
    </xf>
    <xf numFmtId="169" fontId="0" fillId="0" borderId="0" xfId="55" applyNumberFormat="1" applyAlignment="1" applyProtection="1">
      <alignment horizontal="right" vertical="center"/>
      <protection locked="0"/>
    </xf>
    <xf numFmtId="169" fontId="12" fillId="0" borderId="0" xfId="55" applyNumberFormat="1" applyFont="1" applyAlignment="1" applyProtection="1">
      <alignment horizontal="right" vertical="center"/>
      <protection locked="0"/>
    </xf>
    <xf numFmtId="169" fontId="0" fillId="0" borderId="0" xfId="55" applyNumberFormat="1" applyFont="1" applyFill="1" applyBorder="1" applyAlignment="1" applyProtection="1">
      <alignment horizontal="right" vertical="center"/>
      <protection/>
    </xf>
    <xf numFmtId="169" fontId="12" fillId="0" borderId="0" xfId="55" applyNumberFormat="1" applyFont="1" applyFill="1" applyBorder="1" applyAlignment="1" applyProtection="1">
      <alignment horizontal="right" vertical="center"/>
      <protection/>
    </xf>
    <xf numFmtId="169" fontId="0" fillId="0" borderId="0" xfId="55" applyNumberFormat="1" applyFont="1" applyBorder="1" applyAlignment="1" applyProtection="1">
      <alignment horizontal="right" vertical="center"/>
      <protection/>
    </xf>
    <xf numFmtId="169" fontId="12" fillId="0" borderId="0" xfId="55" applyNumberFormat="1" applyFont="1" applyBorder="1" applyAlignment="1" applyProtection="1">
      <alignment horizontal="right" vertical="center"/>
      <protection/>
    </xf>
    <xf numFmtId="169" fontId="0" fillId="0" borderId="0" xfId="55" applyNumberFormat="1" applyBorder="1" applyAlignment="1" applyProtection="1">
      <alignment horizontal="right" vertical="center"/>
      <protection/>
    </xf>
    <xf numFmtId="169" fontId="0" fillId="0" borderId="0" xfId="55" applyNumberFormat="1" applyBorder="1" applyAlignment="1" applyProtection="1">
      <alignment horizontal="right" vertical="center"/>
      <protection locked="0"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 wrapText="1"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44" fillId="18" borderId="15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 horizontal="center" vertical="center"/>
    </xf>
    <xf numFmtId="0" fontId="44" fillId="18" borderId="16" xfId="0" applyFont="1" applyFill="1" applyBorder="1" applyAlignment="1">
      <alignment horizontal="center" vertical="center"/>
    </xf>
    <xf numFmtId="0" fontId="44" fillId="18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3" fillId="0" borderId="0" xfId="55" applyFont="1" applyAlignment="1" applyProtection="1">
      <alignment horizontal="center" vertical="center"/>
      <protection/>
    </xf>
    <xf numFmtId="0" fontId="5" fillId="0" borderId="0" xfId="55" applyFont="1" applyAlignment="1" applyProtection="1">
      <alignment horizontal="center" vertical="center"/>
      <protection/>
    </xf>
    <xf numFmtId="0" fontId="7" fillId="0" borderId="19" xfId="55" applyFont="1" applyBorder="1" applyAlignment="1" applyProtection="1">
      <alignment horizontal="center" vertical="center" wrapText="1"/>
      <protection/>
    </xf>
    <xf numFmtId="0" fontId="7" fillId="0" borderId="20" xfId="55" applyFont="1" applyBorder="1" applyAlignment="1" applyProtection="1">
      <alignment horizontal="center" vertical="center" wrapText="1"/>
      <protection/>
    </xf>
    <xf numFmtId="0" fontId="7" fillId="0" borderId="21" xfId="55" applyFont="1" applyBorder="1" applyAlignment="1" applyProtection="1">
      <alignment horizontal="center" vertical="center" wrapText="1"/>
      <protection/>
    </xf>
    <xf numFmtId="0" fontId="6" fillId="0" borderId="12" xfId="55" applyFont="1" applyBorder="1" applyAlignment="1" applyProtection="1">
      <alignment horizontal="center" vertical="center" textRotation="90" wrapText="1"/>
      <protection/>
    </xf>
    <xf numFmtId="0" fontId="6" fillId="0" borderId="14" xfId="55" applyFont="1" applyBorder="1" applyAlignment="1" applyProtection="1">
      <alignment horizontal="center" vertical="center" textRotation="90" wrapText="1"/>
      <protection/>
    </xf>
    <xf numFmtId="0" fontId="6" fillId="0" borderId="13" xfId="55" applyFont="1" applyBorder="1" applyAlignment="1" applyProtection="1">
      <alignment horizontal="center" vertical="center" textRotation="90" wrapText="1"/>
      <protection/>
    </xf>
    <xf numFmtId="0" fontId="6" fillId="0" borderId="13" xfId="55" applyFont="1" applyBorder="1" applyAlignment="1" applyProtection="1">
      <alignment horizontal="center" vertical="center" wrapText="1"/>
      <protection/>
    </xf>
    <xf numFmtId="0" fontId="6" fillId="0" borderId="11" xfId="55" applyFont="1" applyBorder="1" applyAlignment="1" applyProtection="1">
      <alignment horizontal="center" vertical="center" wrapText="1"/>
      <protection/>
    </xf>
    <xf numFmtId="0" fontId="6" fillId="0" borderId="12" xfId="55" applyFont="1" applyBorder="1" applyAlignment="1" applyProtection="1">
      <alignment horizontal="center" vertical="center" wrapText="1"/>
      <protection/>
    </xf>
    <xf numFmtId="0" fontId="6" fillId="0" borderId="14" xfId="55" applyFont="1" applyBorder="1" applyAlignment="1" applyProtection="1">
      <alignment horizontal="center" vertical="center" wrapText="1"/>
      <protection/>
    </xf>
    <xf numFmtId="0" fontId="6" fillId="0" borderId="12" xfId="55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center" vertical="center" wrapText="1"/>
      <protection/>
    </xf>
    <xf numFmtId="0" fontId="9" fillId="0" borderId="11" xfId="55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49"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hair"/>
        <bottom style="hair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theme="9" tint="0.5999600291252136"/>
        </patternFill>
      </fill>
      <border>
        <left style="thin"/>
        <right style="thin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theme="4" tint="0.5999600291252136"/>
        </patternFill>
      </fill>
      <border>
        <left style="thin"/>
        <right style="thin"/>
        <top style="hair"/>
        <bottom style="hair"/>
      </border>
    </dxf>
    <dxf>
      <fill>
        <patternFill>
          <bgColor theme="4" tint="0.5999600291252136"/>
        </patternFill>
      </fill>
      <border>
        <left style="thin">
          <color rgb="FF000000"/>
        </left>
        <right style="thin">
          <color rgb="FF000000"/>
        </right>
        <top style="hair"/>
        <bottom style="hair">
          <color rgb="FF000000"/>
        </bottom>
      </border>
    </dxf>
    <dxf>
      <fill>
        <patternFill>
          <bgColor theme="9" tint="0.5999600291252136"/>
        </patternFill>
      </fill>
      <border>
        <left style="thin">
          <color rgb="FF000000"/>
        </left>
        <right style="thin">
          <color rgb="FF000000"/>
        </right>
        <top style="hair"/>
        <bottom style="hair">
          <color rgb="FF000000"/>
        </bottom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border>
        <left style="thin">
          <color rgb="FF000000"/>
        </left>
        <right style="thin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2314575</xdr:colOff>
      <xdr:row>4</xdr:row>
      <xdr:rowOff>66675</xdr:rowOff>
    </xdr:from>
    <xdr:to>
      <xdr:col>3</xdr:col>
      <xdr:colOff>2362200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>
          <a:off x="4819650" y="10191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247650</xdr:colOff>
      <xdr:row>0</xdr:row>
      <xdr:rowOff>0</xdr:rowOff>
    </xdr:from>
    <xdr:to>
      <xdr:col>10</xdr:col>
      <xdr:colOff>419100</xdr:colOff>
      <xdr:row>2</xdr:row>
      <xdr:rowOff>190500</xdr:rowOff>
    </xdr:to>
    <xdr:sp macro="[0]!TTinDVtoMenuChinh">
      <xdr:nvSpPr>
        <xdr:cNvPr id="1" name="Right Arrow 6"/>
        <xdr:cNvSpPr>
          <a:spLocks/>
        </xdr:cNvSpPr>
      </xdr:nvSpPr>
      <xdr:spPr>
        <a:xfrm>
          <a:off x="4629150" y="0"/>
          <a:ext cx="171450" cy="923925"/>
        </a:xfrm>
        <a:prstGeom prst="rightArrow">
          <a:avLst>
            <a:gd name="adj1" fmla="val -18509"/>
            <a:gd name="adj2" fmla="val -27273"/>
          </a:avLst>
        </a:prstGeom>
        <a:solidFill>
          <a:srgbClr val="ED7D31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9525</xdr:colOff>
      <xdr:row>0</xdr:row>
      <xdr:rowOff>0</xdr:rowOff>
    </xdr:from>
    <xdr:to>
      <xdr:col>28</xdr:col>
      <xdr:colOff>304800</xdr:colOff>
      <xdr:row>4</xdr:row>
      <xdr:rowOff>9525</xdr:rowOff>
    </xdr:to>
    <xdr:sp macro="[0]!MenuChinh">
      <xdr:nvSpPr>
        <xdr:cNvPr id="1" name="Right Arrow 1"/>
        <xdr:cNvSpPr>
          <a:spLocks/>
        </xdr:cNvSpPr>
      </xdr:nvSpPr>
      <xdr:spPr>
        <a:xfrm>
          <a:off x="15478125" y="0"/>
          <a:ext cx="295275" cy="923925"/>
        </a:xfrm>
        <a:prstGeom prst="rightArrow">
          <a:avLst>
            <a:gd name="adj1" fmla="val -18509"/>
            <a:gd name="adj2" fmla="val -27273"/>
          </a:avLst>
        </a:prstGeom>
        <a:solidFill>
          <a:srgbClr val="ED7D31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38100</xdr:rowOff>
    </xdr:from>
    <xdr:to>
      <xdr:col>9</xdr:col>
      <xdr:colOff>285750</xdr:colOff>
      <xdr:row>17</xdr:row>
      <xdr:rowOff>47625</xdr:rowOff>
    </xdr:to>
    <xdr:grpSp>
      <xdr:nvGrpSpPr>
        <xdr:cNvPr id="1" name="Group 7"/>
        <xdr:cNvGrpSpPr>
          <a:grpSpLocks/>
        </xdr:cNvGrpSpPr>
      </xdr:nvGrpSpPr>
      <xdr:grpSpPr>
        <a:xfrm>
          <a:off x="3695700" y="838200"/>
          <a:ext cx="2181225" cy="2609850"/>
          <a:chOff x="4057650" y="886023"/>
          <a:chExt cx="1770301" cy="2028627"/>
        </a:xfrm>
        <a:solidFill>
          <a:srgbClr val="FFFFFF"/>
        </a:solidFill>
      </xdr:grpSpPr>
      <xdr:grpSp>
        <xdr:nvGrpSpPr>
          <xdr:cNvPr id="3" name="Group 2"/>
          <xdr:cNvGrpSpPr>
            <a:grpSpLocks/>
          </xdr:cNvGrpSpPr>
        </xdr:nvGrpSpPr>
        <xdr:grpSpPr>
          <a:xfrm>
            <a:off x="4057650" y="886023"/>
            <a:ext cx="1760564" cy="441226"/>
            <a:chOff x="4057650" y="886023"/>
            <a:chExt cx="1760774" cy="441434"/>
          </a:xfrm>
          <a:solidFill>
            <a:srgbClr val="FFFFFF"/>
          </a:solidFill>
        </xdr:grpSpPr>
        <xdr:pic macro="[0]!TTinDV">
          <xdr:nvPicPr>
            <xdr:cNvPr id="5" name="Picture 15"/>
            <xdr:cNvPicPr preferRelativeResize="1">
              <a:picLocks noChangeAspect="0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057650" y="879071"/>
              <a:ext cx="1781023" cy="23219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6" name="Group 1"/>
          <xdr:cNvGrpSpPr>
            <a:grpSpLocks/>
          </xdr:cNvGrpSpPr>
        </xdr:nvGrpSpPr>
        <xdr:grpSpPr>
          <a:xfrm>
            <a:off x="4067387" y="2487624"/>
            <a:ext cx="1760564" cy="427026"/>
            <a:chOff x="4067177" y="2487762"/>
            <a:chExt cx="1760774" cy="426888"/>
          </a:xfrm>
          <a:solidFill>
            <a:srgbClr val="FFFFFF"/>
          </a:solidFill>
        </xdr:grpSpPr>
        <xdr:pic macro="[0]!MauTongHop">
          <xdr:nvPicPr>
            <xdr:cNvPr id="8" name="Picture 17"/>
            <xdr:cNvPicPr preferRelativeResize="1">
              <a:picLocks noChangeAspect="0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067177" y="2480613"/>
              <a:ext cx="1781023" cy="2322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9" name="Straight Connector 72"/>
          <xdr:cNvSpPr>
            <a:spLocks/>
          </xdr:cNvSpPr>
        </xdr:nvSpPr>
        <xdr:spPr>
          <a:xfrm>
            <a:off x="4946784" y="2085449"/>
            <a:ext cx="0" cy="399640"/>
          </a:xfrm>
          <a:prstGeom prst="line">
            <a:avLst/>
          </a:prstGeom>
          <a:noFill/>
          <a:ln w="6350" cmpd="sng">
            <a:solidFill>
              <a:srgbClr val="FFC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Straight Connector 118"/>
          <xdr:cNvSpPr>
            <a:spLocks/>
          </xdr:cNvSpPr>
        </xdr:nvSpPr>
        <xdr:spPr>
          <a:xfrm>
            <a:off x="4931294" y="1330292"/>
            <a:ext cx="0" cy="488899"/>
          </a:xfrm>
          <a:prstGeom prst="line">
            <a:avLst/>
          </a:prstGeom>
          <a:noFill/>
          <a:ln w="6350" cmpd="sng">
            <a:solidFill>
              <a:srgbClr val="FFC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154"/>
  <sheetViews>
    <sheetView zoomScale="75" zoomScaleNormal="75" zoomScalePageLayoutView="0" workbookViewId="0" topLeftCell="A1">
      <selection activeCell="D28" sqref="D28"/>
    </sheetView>
  </sheetViews>
  <sheetFormatPr defaultColWidth="9.00390625" defaultRowHeight="15.75"/>
  <cols>
    <col min="1" max="1" width="5.50390625" style="5" customWidth="1"/>
    <col min="2" max="2" width="19.00390625" style="4" customWidth="1"/>
    <col min="3" max="3" width="8.375" style="18" customWidth="1"/>
    <col min="4" max="4" width="60.125" style="19" customWidth="1"/>
    <col min="5" max="6" width="10.25390625" style="20" customWidth="1"/>
    <col min="7" max="7" width="7.625" style="5" customWidth="1"/>
    <col min="8" max="8" width="9.875" style="5" customWidth="1"/>
    <col min="9" max="9" width="13.50390625" style="5" customWidth="1"/>
    <col min="10" max="16384" width="9.00390625" style="5" customWidth="1"/>
  </cols>
  <sheetData>
    <row r="1" spans="1:6" ht="18.75">
      <c r="A1" s="126" t="s">
        <v>41</v>
      </c>
      <c r="B1" s="126"/>
      <c r="C1" s="126"/>
      <c r="D1" s="126"/>
      <c r="E1" s="126"/>
      <c r="F1" s="4"/>
    </row>
    <row r="2" spans="1:6" ht="18.75">
      <c r="A2" s="126" t="s">
        <v>57</v>
      </c>
      <c r="B2" s="126"/>
      <c r="C2" s="126"/>
      <c r="D2" s="126"/>
      <c r="E2" s="126"/>
      <c r="F2" s="4"/>
    </row>
    <row r="3" spans="1:6" ht="18.75">
      <c r="A3" s="127" t="s">
        <v>42</v>
      </c>
      <c r="B3" s="127"/>
      <c r="C3" s="126"/>
      <c r="D3" s="126"/>
      <c r="E3" s="126"/>
      <c r="F3" s="4"/>
    </row>
    <row r="4" spans="1:6" ht="18.75">
      <c r="A4" s="128" t="s">
        <v>43</v>
      </c>
      <c r="B4" s="128"/>
      <c r="C4" s="128"/>
      <c r="D4" s="128"/>
      <c r="E4" s="128"/>
      <c r="F4" s="4"/>
    </row>
    <row r="5" spans="1:8" ht="18.75">
      <c r="A5" s="129">
        <v>1</v>
      </c>
      <c r="B5" s="131" t="s">
        <v>60</v>
      </c>
      <c r="C5" s="129" t="s">
        <v>44</v>
      </c>
      <c r="D5" s="129" t="s">
        <v>45</v>
      </c>
      <c r="E5" s="6" t="s">
        <v>74</v>
      </c>
      <c r="F5" s="6"/>
      <c r="G5" s="6" t="s">
        <v>75</v>
      </c>
      <c r="H5" s="6"/>
    </row>
    <row r="6" spans="1:8" s="10" customFormat="1" ht="75">
      <c r="A6" s="130"/>
      <c r="B6" s="132"/>
      <c r="C6" s="130"/>
      <c r="D6" s="130"/>
      <c r="E6" s="9" t="s">
        <v>39</v>
      </c>
      <c r="F6" s="9" t="s">
        <v>40</v>
      </c>
      <c r="G6" s="9" t="s">
        <v>39</v>
      </c>
      <c r="H6" s="9" t="s">
        <v>40</v>
      </c>
    </row>
    <row r="7" spans="1:8" s="14" customFormat="1" ht="18.75">
      <c r="A7" s="7"/>
      <c r="B7" s="8" t="s">
        <v>73</v>
      </c>
      <c r="C7" s="11">
        <v>1</v>
      </c>
      <c r="D7" s="12" t="s">
        <v>63</v>
      </c>
      <c r="E7" s="13">
        <v>3</v>
      </c>
      <c r="F7" s="13">
        <v>5</v>
      </c>
      <c r="G7" s="13">
        <v>3</v>
      </c>
      <c r="H7" s="13">
        <v>5</v>
      </c>
    </row>
    <row r="8" spans="1:9" s="14" customFormat="1" ht="18.75">
      <c r="A8" s="7"/>
      <c r="B8" s="8" t="s">
        <v>73</v>
      </c>
      <c r="C8" s="11">
        <v>2</v>
      </c>
      <c r="D8" s="12" t="s">
        <v>64</v>
      </c>
      <c r="E8" s="13">
        <v>3</v>
      </c>
      <c r="F8" s="13">
        <v>5</v>
      </c>
      <c r="G8" s="13">
        <v>3</v>
      </c>
      <c r="H8" s="13">
        <v>5</v>
      </c>
      <c r="I8" s="14" t="s">
        <v>55</v>
      </c>
    </row>
    <row r="9" spans="1:9" s="14" customFormat="1" ht="18.75">
      <c r="A9" s="7"/>
      <c r="B9" s="8" t="s">
        <v>73</v>
      </c>
      <c r="C9" s="11">
        <v>3</v>
      </c>
      <c r="D9" s="12" t="s">
        <v>65</v>
      </c>
      <c r="E9" s="13">
        <v>3</v>
      </c>
      <c r="F9" s="13">
        <v>5</v>
      </c>
      <c r="G9" s="13">
        <v>3</v>
      </c>
      <c r="H9" s="13">
        <v>5</v>
      </c>
      <c r="I9" s="14" t="s">
        <v>56</v>
      </c>
    </row>
    <row r="10" spans="1:8" s="14" customFormat="1" ht="18.75">
      <c r="A10" s="7"/>
      <c r="B10" s="8" t="s">
        <v>73</v>
      </c>
      <c r="C10" s="11">
        <v>4</v>
      </c>
      <c r="D10" s="12" t="s">
        <v>66</v>
      </c>
      <c r="E10" s="13">
        <v>3</v>
      </c>
      <c r="F10" s="13">
        <v>5</v>
      </c>
      <c r="G10" s="13">
        <v>3</v>
      </c>
      <c r="H10" s="13">
        <v>5</v>
      </c>
    </row>
    <row r="11" spans="1:8" s="14" customFormat="1" ht="18.75">
      <c r="A11" s="7"/>
      <c r="B11" s="8" t="s">
        <v>73</v>
      </c>
      <c r="C11" s="11">
        <v>5</v>
      </c>
      <c r="D11" s="12" t="s">
        <v>67</v>
      </c>
      <c r="E11" s="13">
        <v>3</v>
      </c>
      <c r="F11" s="13">
        <v>5</v>
      </c>
      <c r="G11" s="13">
        <v>3</v>
      </c>
      <c r="H11" s="13">
        <v>5</v>
      </c>
    </row>
    <row r="12" spans="1:8" s="14" customFormat="1" ht="18.75">
      <c r="A12" s="7"/>
      <c r="B12" s="8" t="s">
        <v>73</v>
      </c>
      <c r="C12" s="11">
        <v>6</v>
      </c>
      <c r="D12" s="12" t="s">
        <v>68</v>
      </c>
      <c r="E12" s="13">
        <v>3</v>
      </c>
      <c r="F12" s="13">
        <v>5</v>
      </c>
      <c r="G12" s="13">
        <v>3</v>
      </c>
      <c r="H12" s="13">
        <v>5</v>
      </c>
    </row>
    <row r="13" spans="1:8" s="14" customFormat="1" ht="18.75">
      <c r="A13" s="7"/>
      <c r="B13" s="8" t="s">
        <v>73</v>
      </c>
      <c r="C13" s="11">
        <v>7</v>
      </c>
      <c r="D13" s="12" t="s">
        <v>69</v>
      </c>
      <c r="E13" s="13">
        <v>3</v>
      </c>
      <c r="F13" s="13">
        <v>5</v>
      </c>
      <c r="G13" s="13">
        <v>3</v>
      </c>
      <c r="H13" s="13">
        <v>5</v>
      </c>
    </row>
    <row r="14" spans="1:8" s="14" customFormat="1" ht="18.75">
      <c r="A14" s="7"/>
      <c r="B14" s="8" t="s">
        <v>73</v>
      </c>
      <c r="C14" s="11">
        <v>8</v>
      </c>
      <c r="D14" s="12" t="s">
        <v>46</v>
      </c>
      <c r="E14" s="13">
        <v>3</v>
      </c>
      <c r="F14" s="13">
        <v>5</v>
      </c>
      <c r="G14" s="13">
        <v>3</v>
      </c>
      <c r="H14" s="13">
        <v>5</v>
      </c>
    </row>
    <row r="15" spans="1:8" s="14" customFormat="1" ht="18.75">
      <c r="A15" s="7"/>
      <c r="B15" s="8" t="s">
        <v>73</v>
      </c>
      <c r="C15" s="11">
        <v>9</v>
      </c>
      <c r="D15" s="12" t="s">
        <v>70</v>
      </c>
      <c r="E15" s="13">
        <v>3</v>
      </c>
      <c r="F15" s="13">
        <v>5</v>
      </c>
      <c r="G15" s="13">
        <v>3</v>
      </c>
      <c r="H15" s="13">
        <v>5</v>
      </c>
    </row>
    <row r="16" spans="1:8" s="14" customFormat="1" ht="18.75">
      <c r="A16" s="7"/>
      <c r="B16" s="8" t="s">
        <v>73</v>
      </c>
      <c r="C16" s="11">
        <v>10</v>
      </c>
      <c r="D16" s="12" t="s">
        <v>71</v>
      </c>
      <c r="E16" s="13">
        <v>3</v>
      </c>
      <c r="F16" s="13">
        <v>5</v>
      </c>
      <c r="G16" s="13">
        <v>3</v>
      </c>
      <c r="H16" s="13">
        <v>5</v>
      </c>
    </row>
    <row r="17" spans="1:8" s="14" customFormat="1" ht="18.75">
      <c r="A17" s="7"/>
      <c r="B17" s="8" t="s">
        <v>73</v>
      </c>
      <c r="C17" s="11">
        <v>11</v>
      </c>
      <c r="D17" s="12" t="s">
        <v>72</v>
      </c>
      <c r="E17" s="13">
        <v>3</v>
      </c>
      <c r="F17" s="13">
        <v>5</v>
      </c>
      <c r="G17" s="13">
        <v>3</v>
      </c>
      <c r="H17" s="13">
        <v>5</v>
      </c>
    </row>
    <row r="18" spans="2:8" s="14" customFormat="1" ht="18.75">
      <c r="B18" s="8" t="s">
        <v>76</v>
      </c>
      <c r="C18" s="15">
        <v>1</v>
      </c>
      <c r="D18" s="16" t="s">
        <v>77</v>
      </c>
      <c r="E18" s="13">
        <v>3</v>
      </c>
      <c r="F18" s="13">
        <v>5</v>
      </c>
      <c r="G18" s="13">
        <v>3</v>
      </c>
      <c r="H18" s="13">
        <v>5</v>
      </c>
    </row>
    <row r="19" spans="2:8" s="14" customFormat="1" ht="18.75">
      <c r="B19" s="8" t="s">
        <v>76</v>
      </c>
      <c r="C19" s="15">
        <v>2</v>
      </c>
      <c r="D19" s="16" t="s">
        <v>78</v>
      </c>
      <c r="E19" s="13">
        <v>3</v>
      </c>
      <c r="F19" s="13">
        <v>5</v>
      </c>
      <c r="G19" s="13">
        <v>3</v>
      </c>
      <c r="H19" s="13">
        <v>5</v>
      </c>
    </row>
    <row r="20" spans="2:8" s="14" customFormat="1" ht="18.75">
      <c r="B20" s="8" t="s">
        <v>76</v>
      </c>
      <c r="C20" s="15">
        <v>3</v>
      </c>
      <c r="D20" s="16" t="s">
        <v>79</v>
      </c>
      <c r="E20" s="13">
        <v>3</v>
      </c>
      <c r="F20" s="13">
        <v>5</v>
      </c>
      <c r="G20" s="13">
        <v>3</v>
      </c>
      <c r="H20" s="13">
        <v>5</v>
      </c>
    </row>
    <row r="21" spans="2:8" s="14" customFormat="1" ht="18.75">
      <c r="B21" s="8" t="s">
        <v>76</v>
      </c>
      <c r="C21" s="15">
        <v>4</v>
      </c>
      <c r="D21" s="16" t="s">
        <v>80</v>
      </c>
      <c r="E21" s="13">
        <v>3</v>
      </c>
      <c r="F21" s="13">
        <v>5</v>
      </c>
      <c r="G21" s="13">
        <v>3</v>
      </c>
      <c r="H21" s="13">
        <v>5</v>
      </c>
    </row>
    <row r="22" spans="2:8" s="14" customFormat="1" ht="18.75">
      <c r="B22" s="8" t="s">
        <v>76</v>
      </c>
      <c r="C22" s="15">
        <v>5</v>
      </c>
      <c r="D22" s="16" t="s">
        <v>81</v>
      </c>
      <c r="E22" s="13">
        <v>3</v>
      </c>
      <c r="F22" s="13">
        <v>5</v>
      </c>
      <c r="G22" s="13">
        <v>3</v>
      </c>
      <c r="H22" s="13">
        <v>5</v>
      </c>
    </row>
    <row r="23" spans="2:8" s="14" customFormat="1" ht="18.75">
      <c r="B23" s="8" t="s">
        <v>76</v>
      </c>
      <c r="C23" s="15">
        <v>6</v>
      </c>
      <c r="D23" s="16" t="s">
        <v>82</v>
      </c>
      <c r="E23" s="13">
        <v>3</v>
      </c>
      <c r="F23" s="13">
        <v>5</v>
      </c>
      <c r="G23" s="13">
        <v>3</v>
      </c>
      <c r="H23" s="13">
        <v>5</v>
      </c>
    </row>
    <row r="24" spans="2:8" s="14" customFormat="1" ht="18.75">
      <c r="B24" s="8" t="s">
        <v>76</v>
      </c>
      <c r="C24" s="15">
        <v>7</v>
      </c>
      <c r="D24" s="16" t="s">
        <v>83</v>
      </c>
      <c r="E24" s="13">
        <v>3</v>
      </c>
      <c r="F24" s="13">
        <v>5</v>
      </c>
      <c r="G24" s="13">
        <v>3</v>
      </c>
      <c r="H24" s="13">
        <v>5</v>
      </c>
    </row>
    <row r="25" spans="2:8" s="14" customFormat="1" ht="18.75">
      <c r="B25" s="8" t="s">
        <v>76</v>
      </c>
      <c r="C25" s="15">
        <v>8</v>
      </c>
      <c r="D25" s="16" t="s">
        <v>84</v>
      </c>
      <c r="E25" s="13">
        <v>3</v>
      </c>
      <c r="F25" s="13">
        <v>5</v>
      </c>
      <c r="G25" s="13">
        <v>3</v>
      </c>
      <c r="H25" s="13">
        <v>5</v>
      </c>
    </row>
    <row r="26" spans="2:8" s="14" customFormat="1" ht="18.75">
      <c r="B26" s="8" t="s">
        <v>76</v>
      </c>
      <c r="C26" s="15">
        <v>9</v>
      </c>
      <c r="D26" s="16" t="s">
        <v>85</v>
      </c>
      <c r="E26" s="13">
        <v>3</v>
      </c>
      <c r="F26" s="13">
        <v>5</v>
      </c>
      <c r="G26" s="13">
        <v>3</v>
      </c>
      <c r="H26" s="13">
        <v>5</v>
      </c>
    </row>
    <row r="27" spans="2:8" s="14" customFormat="1" ht="18.75">
      <c r="B27" s="8" t="s">
        <v>76</v>
      </c>
      <c r="C27" s="15">
        <v>10</v>
      </c>
      <c r="D27" s="16" t="s">
        <v>86</v>
      </c>
      <c r="E27" s="13">
        <v>3</v>
      </c>
      <c r="F27" s="13">
        <v>5</v>
      </c>
      <c r="G27" s="13">
        <v>3</v>
      </c>
      <c r="H27" s="13">
        <v>5</v>
      </c>
    </row>
    <row r="28" spans="2:8" s="14" customFormat="1" ht="18.75">
      <c r="B28" s="8" t="s">
        <v>76</v>
      </c>
      <c r="C28" s="15">
        <v>11</v>
      </c>
      <c r="D28" s="16" t="s">
        <v>47</v>
      </c>
      <c r="E28" s="13">
        <v>3</v>
      </c>
      <c r="F28" s="13">
        <v>5</v>
      </c>
      <c r="G28" s="13">
        <v>3</v>
      </c>
      <c r="H28" s="13">
        <v>5</v>
      </c>
    </row>
    <row r="29" spans="3:6" s="14" customFormat="1" ht="15.75">
      <c r="C29" s="15"/>
      <c r="D29" s="16"/>
      <c r="E29" s="17"/>
      <c r="F29" s="17"/>
    </row>
    <row r="30" spans="3:6" s="14" customFormat="1" ht="15.75">
      <c r="C30" s="15"/>
      <c r="D30" s="16"/>
      <c r="E30" s="17"/>
      <c r="F30" s="17"/>
    </row>
    <row r="31" spans="3:6" s="14" customFormat="1" ht="15.75">
      <c r="C31" s="15"/>
      <c r="D31" s="16"/>
      <c r="E31" s="17"/>
      <c r="F31" s="17"/>
    </row>
    <row r="32" spans="3:6" s="14" customFormat="1" ht="15.75">
      <c r="C32" s="15"/>
      <c r="D32" s="16"/>
      <c r="E32" s="17"/>
      <c r="F32" s="17"/>
    </row>
    <row r="33" spans="3:6" s="14" customFormat="1" ht="15.75">
      <c r="C33" s="15"/>
      <c r="D33" s="16"/>
      <c r="E33" s="17"/>
      <c r="F33" s="17"/>
    </row>
    <row r="34" spans="3:6" s="14" customFormat="1" ht="15.75">
      <c r="C34" s="15"/>
      <c r="D34" s="16"/>
      <c r="E34" s="17"/>
      <c r="F34" s="17"/>
    </row>
    <row r="35" spans="3:6" s="14" customFormat="1" ht="15.75">
      <c r="C35" s="15"/>
      <c r="D35" s="16"/>
      <c r="E35" s="17"/>
      <c r="F35" s="17"/>
    </row>
    <row r="36" spans="3:6" s="14" customFormat="1" ht="15.75">
      <c r="C36" s="15"/>
      <c r="D36" s="16"/>
      <c r="E36" s="17"/>
      <c r="F36" s="17"/>
    </row>
    <row r="37" spans="3:6" s="14" customFormat="1" ht="15.75">
      <c r="C37" s="15"/>
      <c r="D37" s="16"/>
      <c r="E37" s="17"/>
      <c r="F37" s="17"/>
    </row>
    <row r="38" spans="3:6" s="14" customFormat="1" ht="15.75">
      <c r="C38" s="15"/>
      <c r="D38" s="16"/>
      <c r="E38" s="17"/>
      <c r="F38" s="17"/>
    </row>
    <row r="39" spans="3:6" s="14" customFormat="1" ht="15.75">
      <c r="C39" s="15"/>
      <c r="D39" s="16"/>
      <c r="E39" s="17"/>
      <c r="F39" s="17"/>
    </row>
    <row r="40" spans="3:6" s="14" customFormat="1" ht="15.75">
      <c r="C40" s="15"/>
      <c r="D40" s="16"/>
      <c r="E40" s="17"/>
      <c r="F40" s="17"/>
    </row>
    <row r="41" spans="3:6" s="14" customFormat="1" ht="15.75">
      <c r="C41" s="15"/>
      <c r="D41" s="16"/>
      <c r="E41" s="17"/>
      <c r="F41" s="17"/>
    </row>
    <row r="42" spans="3:6" s="14" customFormat="1" ht="15.75">
      <c r="C42" s="15"/>
      <c r="D42" s="16"/>
      <c r="E42" s="17"/>
      <c r="F42" s="17"/>
    </row>
    <row r="43" spans="3:6" s="14" customFormat="1" ht="15.75">
      <c r="C43" s="15"/>
      <c r="D43" s="16"/>
      <c r="E43" s="17"/>
      <c r="F43" s="17"/>
    </row>
    <row r="44" spans="3:6" s="14" customFormat="1" ht="15.75">
      <c r="C44" s="15"/>
      <c r="D44" s="16"/>
      <c r="E44" s="17"/>
      <c r="F44" s="17"/>
    </row>
    <row r="45" spans="3:6" s="14" customFormat="1" ht="15.75">
      <c r="C45" s="15"/>
      <c r="D45" s="16"/>
      <c r="E45" s="17"/>
      <c r="F45" s="17"/>
    </row>
    <row r="46" spans="3:6" s="14" customFormat="1" ht="15.75">
      <c r="C46" s="15"/>
      <c r="D46" s="16"/>
      <c r="E46" s="17"/>
      <c r="F46" s="17"/>
    </row>
    <row r="47" spans="3:6" s="14" customFormat="1" ht="15.75">
      <c r="C47" s="15"/>
      <c r="D47" s="16"/>
      <c r="E47" s="17"/>
      <c r="F47" s="17"/>
    </row>
    <row r="48" spans="3:6" s="14" customFormat="1" ht="15.75">
      <c r="C48" s="15"/>
      <c r="D48" s="16"/>
      <c r="E48" s="17"/>
      <c r="F48" s="17"/>
    </row>
    <row r="49" spans="3:6" s="14" customFormat="1" ht="15.75">
      <c r="C49" s="15"/>
      <c r="D49" s="16"/>
      <c r="E49" s="17"/>
      <c r="F49" s="17"/>
    </row>
    <row r="50" spans="3:6" s="14" customFormat="1" ht="15.75">
      <c r="C50" s="15"/>
      <c r="D50" s="16"/>
      <c r="E50" s="17"/>
      <c r="F50" s="17"/>
    </row>
    <row r="51" spans="3:6" s="14" customFormat="1" ht="15.75">
      <c r="C51" s="15"/>
      <c r="D51" s="16"/>
      <c r="E51" s="17"/>
      <c r="F51" s="17"/>
    </row>
    <row r="52" spans="3:6" s="14" customFormat="1" ht="15.75">
      <c r="C52" s="15"/>
      <c r="D52" s="16"/>
      <c r="E52" s="17"/>
      <c r="F52" s="17"/>
    </row>
    <row r="53" spans="3:6" s="14" customFormat="1" ht="15.75">
      <c r="C53" s="15"/>
      <c r="D53" s="16"/>
      <c r="E53" s="17"/>
      <c r="F53" s="17"/>
    </row>
    <row r="54" spans="3:6" s="14" customFormat="1" ht="15.75">
      <c r="C54" s="15"/>
      <c r="D54" s="16"/>
      <c r="E54" s="17"/>
      <c r="F54" s="17"/>
    </row>
    <row r="55" spans="3:6" s="14" customFormat="1" ht="15.75">
      <c r="C55" s="15"/>
      <c r="D55" s="16"/>
      <c r="E55" s="17"/>
      <c r="F55" s="17"/>
    </row>
    <row r="56" spans="3:6" s="14" customFormat="1" ht="15.75">
      <c r="C56" s="15"/>
      <c r="D56" s="16"/>
      <c r="E56" s="17"/>
      <c r="F56" s="17"/>
    </row>
    <row r="57" spans="3:6" s="14" customFormat="1" ht="15.75">
      <c r="C57" s="15"/>
      <c r="D57" s="16"/>
      <c r="E57" s="17"/>
      <c r="F57" s="17"/>
    </row>
    <row r="58" spans="3:6" s="14" customFormat="1" ht="15.75">
      <c r="C58" s="15"/>
      <c r="D58" s="16"/>
      <c r="E58" s="17"/>
      <c r="F58" s="17"/>
    </row>
    <row r="59" spans="3:6" s="14" customFormat="1" ht="15.75">
      <c r="C59" s="15"/>
      <c r="D59" s="16"/>
      <c r="E59" s="17"/>
      <c r="F59" s="17"/>
    </row>
    <row r="60" spans="3:6" s="14" customFormat="1" ht="15.75">
      <c r="C60" s="15"/>
      <c r="D60" s="16"/>
      <c r="E60" s="17"/>
      <c r="F60" s="17"/>
    </row>
    <row r="61" spans="3:6" s="14" customFormat="1" ht="15.75">
      <c r="C61" s="15"/>
      <c r="D61" s="16"/>
      <c r="E61" s="17"/>
      <c r="F61" s="17"/>
    </row>
    <row r="62" spans="3:6" s="14" customFormat="1" ht="15.75">
      <c r="C62" s="15"/>
      <c r="D62" s="16"/>
      <c r="E62" s="17"/>
      <c r="F62" s="17"/>
    </row>
    <row r="63" spans="3:6" s="14" customFormat="1" ht="15.75">
      <c r="C63" s="15"/>
      <c r="D63" s="16"/>
      <c r="E63" s="17"/>
      <c r="F63" s="17"/>
    </row>
    <row r="64" spans="3:6" s="14" customFormat="1" ht="15.75">
      <c r="C64" s="15"/>
      <c r="D64" s="16"/>
      <c r="E64" s="17"/>
      <c r="F64" s="17"/>
    </row>
    <row r="65" spans="3:6" s="14" customFormat="1" ht="15.75">
      <c r="C65" s="15"/>
      <c r="D65" s="16"/>
      <c r="E65" s="17"/>
      <c r="F65" s="17"/>
    </row>
    <row r="66" spans="3:6" s="14" customFormat="1" ht="15.75">
      <c r="C66" s="15"/>
      <c r="D66" s="16"/>
      <c r="E66" s="17"/>
      <c r="F66" s="17"/>
    </row>
    <row r="67" spans="3:6" s="14" customFormat="1" ht="15.75">
      <c r="C67" s="15"/>
      <c r="D67" s="16"/>
      <c r="E67" s="17"/>
      <c r="F67" s="17"/>
    </row>
    <row r="68" spans="3:6" s="14" customFormat="1" ht="15.75">
      <c r="C68" s="15"/>
      <c r="D68" s="16"/>
      <c r="E68" s="17"/>
      <c r="F68" s="17"/>
    </row>
    <row r="69" spans="3:6" s="14" customFormat="1" ht="15.75">
      <c r="C69" s="15"/>
      <c r="D69" s="16"/>
      <c r="E69" s="17"/>
      <c r="F69" s="17"/>
    </row>
    <row r="70" spans="3:6" s="14" customFormat="1" ht="15.75">
      <c r="C70" s="15"/>
      <c r="D70" s="16"/>
      <c r="E70" s="17"/>
      <c r="F70" s="17"/>
    </row>
    <row r="71" spans="3:6" s="14" customFormat="1" ht="15.75">
      <c r="C71" s="15"/>
      <c r="D71" s="16"/>
      <c r="E71" s="17"/>
      <c r="F71" s="17"/>
    </row>
    <row r="72" spans="3:6" s="14" customFormat="1" ht="15.75">
      <c r="C72" s="15"/>
      <c r="D72" s="16"/>
      <c r="E72" s="17"/>
      <c r="F72" s="17"/>
    </row>
    <row r="73" spans="3:6" s="14" customFormat="1" ht="15.75">
      <c r="C73" s="15"/>
      <c r="D73" s="16"/>
      <c r="E73" s="17"/>
      <c r="F73" s="17"/>
    </row>
    <row r="74" spans="3:6" s="14" customFormat="1" ht="15.75">
      <c r="C74" s="15"/>
      <c r="D74" s="16"/>
      <c r="E74" s="17"/>
      <c r="F74" s="17"/>
    </row>
    <row r="75" spans="3:6" s="14" customFormat="1" ht="15.75">
      <c r="C75" s="15"/>
      <c r="D75" s="16"/>
      <c r="E75" s="17"/>
      <c r="F75" s="17"/>
    </row>
    <row r="76" spans="3:6" s="14" customFormat="1" ht="15.75">
      <c r="C76" s="15"/>
      <c r="D76" s="16"/>
      <c r="E76" s="17"/>
      <c r="F76" s="17"/>
    </row>
    <row r="77" spans="3:6" s="14" customFormat="1" ht="15.75">
      <c r="C77" s="15"/>
      <c r="D77" s="16"/>
      <c r="E77" s="17"/>
      <c r="F77" s="17"/>
    </row>
    <row r="78" spans="3:6" s="14" customFormat="1" ht="15.75">
      <c r="C78" s="15"/>
      <c r="D78" s="16"/>
      <c r="E78" s="17"/>
      <c r="F78" s="17"/>
    </row>
    <row r="79" spans="3:6" s="14" customFormat="1" ht="15.75">
      <c r="C79" s="15"/>
      <c r="D79" s="16"/>
      <c r="E79" s="17"/>
      <c r="F79" s="17"/>
    </row>
    <row r="80" spans="3:6" s="14" customFormat="1" ht="15.75">
      <c r="C80" s="15"/>
      <c r="D80" s="16"/>
      <c r="E80" s="17"/>
      <c r="F80" s="17"/>
    </row>
    <row r="81" spans="3:6" s="14" customFormat="1" ht="15.75">
      <c r="C81" s="15"/>
      <c r="D81" s="16"/>
      <c r="E81" s="17"/>
      <c r="F81" s="17"/>
    </row>
    <row r="82" spans="3:6" s="14" customFormat="1" ht="15.75">
      <c r="C82" s="15"/>
      <c r="D82" s="16"/>
      <c r="E82" s="17"/>
      <c r="F82" s="17"/>
    </row>
    <row r="83" spans="3:6" s="14" customFormat="1" ht="15.75">
      <c r="C83" s="15"/>
      <c r="D83" s="16"/>
      <c r="E83" s="17"/>
      <c r="F83" s="17"/>
    </row>
    <row r="84" spans="3:6" s="14" customFormat="1" ht="15.75">
      <c r="C84" s="15"/>
      <c r="D84" s="16"/>
      <c r="E84" s="17"/>
      <c r="F84" s="17"/>
    </row>
    <row r="85" spans="3:6" s="14" customFormat="1" ht="15.75">
      <c r="C85" s="15"/>
      <c r="D85" s="16"/>
      <c r="E85" s="17"/>
      <c r="F85" s="17"/>
    </row>
    <row r="86" spans="3:6" s="14" customFormat="1" ht="15.75">
      <c r="C86" s="15"/>
      <c r="D86" s="16"/>
      <c r="E86" s="17"/>
      <c r="F86" s="17"/>
    </row>
    <row r="87" spans="3:6" s="14" customFormat="1" ht="15.75">
      <c r="C87" s="15"/>
      <c r="D87" s="16"/>
      <c r="E87" s="17"/>
      <c r="F87" s="17"/>
    </row>
    <row r="88" spans="3:6" s="14" customFormat="1" ht="15.75">
      <c r="C88" s="15"/>
      <c r="D88" s="16"/>
      <c r="E88" s="17"/>
      <c r="F88" s="17"/>
    </row>
    <row r="89" spans="3:6" s="14" customFormat="1" ht="15.75">
      <c r="C89" s="15"/>
      <c r="D89" s="16"/>
      <c r="E89" s="17"/>
      <c r="F89" s="17"/>
    </row>
    <row r="90" spans="3:6" s="14" customFormat="1" ht="15.75">
      <c r="C90" s="15"/>
      <c r="D90" s="16"/>
      <c r="E90" s="17"/>
      <c r="F90" s="17"/>
    </row>
    <row r="91" spans="3:6" s="14" customFormat="1" ht="15.75">
      <c r="C91" s="15"/>
      <c r="D91" s="16"/>
      <c r="E91" s="17"/>
      <c r="F91" s="17"/>
    </row>
    <row r="92" spans="3:6" s="14" customFormat="1" ht="15.75">
      <c r="C92" s="15"/>
      <c r="D92" s="16"/>
      <c r="E92" s="17"/>
      <c r="F92" s="17"/>
    </row>
    <row r="93" spans="3:6" s="14" customFormat="1" ht="15.75">
      <c r="C93" s="15"/>
      <c r="D93" s="16"/>
      <c r="E93" s="17"/>
      <c r="F93" s="17"/>
    </row>
    <row r="94" spans="3:6" s="14" customFormat="1" ht="15.75">
      <c r="C94" s="15"/>
      <c r="D94" s="16"/>
      <c r="E94" s="17"/>
      <c r="F94" s="17"/>
    </row>
    <row r="95" spans="3:6" s="14" customFormat="1" ht="15.75">
      <c r="C95" s="15"/>
      <c r="D95" s="16"/>
      <c r="E95" s="17"/>
      <c r="F95" s="17"/>
    </row>
    <row r="96" spans="3:6" s="14" customFormat="1" ht="15.75">
      <c r="C96" s="15"/>
      <c r="D96" s="16"/>
      <c r="E96" s="17"/>
      <c r="F96" s="17"/>
    </row>
    <row r="97" spans="3:6" s="14" customFormat="1" ht="15.75">
      <c r="C97" s="15"/>
      <c r="D97" s="16"/>
      <c r="E97" s="17"/>
      <c r="F97" s="17"/>
    </row>
    <row r="98" spans="3:6" s="14" customFormat="1" ht="15.75">
      <c r="C98" s="15"/>
      <c r="D98" s="16"/>
      <c r="E98" s="17"/>
      <c r="F98" s="17"/>
    </row>
    <row r="99" spans="3:6" s="14" customFormat="1" ht="15.75">
      <c r="C99" s="15"/>
      <c r="D99" s="16"/>
      <c r="E99" s="17"/>
      <c r="F99" s="17"/>
    </row>
    <row r="100" spans="3:6" s="14" customFormat="1" ht="15.75">
      <c r="C100" s="15"/>
      <c r="D100" s="16"/>
      <c r="E100" s="17"/>
      <c r="F100" s="17"/>
    </row>
    <row r="101" spans="3:6" s="14" customFormat="1" ht="15.75">
      <c r="C101" s="15"/>
      <c r="D101" s="16"/>
      <c r="E101" s="17"/>
      <c r="F101" s="17"/>
    </row>
    <row r="102" spans="3:6" s="14" customFormat="1" ht="15.75">
      <c r="C102" s="15"/>
      <c r="D102" s="16"/>
      <c r="E102" s="17"/>
      <c r="F102" s="17"/>
    </row>
    <row r="103" spans="3:6" s="14" customFormat="1" ht="15.75">
      <c r="C103" s="15"/>
      <c r="D103" s="16"/>
      <c r="E103" s="17"/>
      <c r="F103" s="17"/>
    </row>
    <row r="104" spans="3:6" s="14" customFormat="1" ht="15.75">
      <c r="C104" s="15"/>
      <c r="D104" s="16"/>
      <c r="E104" s="17"/>
      <c r="F104" s="17"/>
    </row>
    <row r="105" spans="3:6" s="14" customFormat="1" ht="15.75">
      <c r="C105" s="15"/>
      <c r="D105" s="16"/>
      <c r="E105" s="17"/>
      <c r="F105" s="17"/>
    </row>
    <row r="106" spans="3:6" s="14" customFormat="1" ht="15.75">
      <c r="C106" s="15"/>
      <c r="D106" s="16"/>
      <c r="E106" s="17"/>
      <c r="F106" s="17"/>
    </row>
    <row r="107" spans="3:6" s="14" customFormat="1" ht="15.75">
      <c r="C107" s="15"/>
      <c r="D107" s="16"/>
      <c r="E107" s="17"/>
      <c r="F107" s="17"/>
    </row>
    <row r="108" spans="3:6" s="14" customFormat="1" ht="15.75">
      <c r="C108" s="15"/>
      <c r="D108" s="16"/>
      <c r="E108" s="17"/>
      <c r="F108" s="17"/>
    </row>
    <row r="109" spans="3:6" s="14" customFormat="1" ht="15.75">
      <c r="C109" s="15"/>
      <c r="D109" s="16"/>
      <c r="E109" s="17"/>
      <c r="F109" s="17"/>
    </row>
    <row r="110" spans="3:6" s="14" customFormat="1" ht="15.75">
      <c r="C110" s="15"/>
      <c r="D110" s="16"/>
      <c r="E110" s="17"/>
      <c r="F110" s="17"/>
    </row>
    <row r="111" spans="3:6" s="14" customFormat="1" ht="15.75">
      <c r="C111" s="15"/>
      <c r="D111" s="16"/>
      <c r="E111" s="17"/>
      <c r="F111" s="17"/>
    </row>
    <row r="112" spans="3:6" s="14" customFormat="1" ht="15.75">
      <c r="C112" s="15"/>
      <c r="D112" s="16"/>
      <c r="E112" s="17"/>
      <c r="F112" s="17"/>
    </row>
    <row r="113" spans="3:6" s="14" customFormat="1" ht="15.75">
      <c r="C113" s="15"/>
      <c r="D113" s="16"/>
      <c r="E113" s="17"/>
      <c r="F113" s="17"/>
    </row>
    <row r="114" spans="3:6" s="14" customFormat="1" ht="15.75">
      <c r="C114" s="15"/>
      <c r="D114" s="16"/>
      <c r="E114" s="17"/>
      <c r="F114" s="17"/>
    </row>
    <row r="115" spans="3:6" s="14" customFormat="1" ht="15.75">
      <c r="C115" s="15"/>
      <c r="D115" s="16"/>
      <c r="E115" s="17"/>
      <c r="F115" s="17"/>
    </row>
    <row r="116" spans="3:6" s="14" customFormat="1" ht="15.75">
      <c r="C116" s="15"/>
      <c r="D116" s="16"/>
      <c r="E116" s="17"/>
      <c r="F116" s="17"/>
    </row>
    <row r="117" spans="3:6" s="14" customFormat="1" ht="15.75">
      <c r="C117" s="15"/>
      <c r="D117" s="16"/>
      <c r="E117" s="17"/>
      <c r="F117" s="17"/>
    </row>
    <row r="118" spans="3:6" s="14" customFormat="1" ht="15.75">
      <c r="C118" s="15"/>
      <c r="D118" s="16"/>
      <c r="E118" s="17"/>
      <c r="F118" s="17"/>
    </row>
    <row r="119" spans="3:6" s="14" customFormat="1" ht="15.75">
      <c r="C119" s="15"/>
      <c r="D119" s="16"/>
      <c r="E119" s="17"/>
      <c r="F119" s="17"/>
    </row>
    <row r="120" spans="3:6" s="14" customFormat="1" ht="15.75">
      <c r="C120" s="15"/>
      <c r="D120" s="16"/>
      <c r="E120" s="17"/>
      <c r="F120" s="17"/>
    </row>
    <row r="121" spans="3:6" s="14" customFormat="1" ht="15.75">
      <c r="C121" s="15"/>
      <c r="D121" s="16"/>
      <c r="E121" s="17"/>
      <c r="F121" s="17"/>
    </row>
    <row r="122" spans="3:6" s="14" customFormat="1" ht="15.75">
      <c r="C122" s="15"/>
      <c r="D122" s="16"/>
      <c r="E122" s="17"/>
      <c r="F122" s="17"/>
    </row>
    <row r="123" spans="3:6" s="14" customFormat="1" ht="15.75">
      <c r="C123" s="15"/>
      <c r="D123" s="16"/>
      <c r="E123" s="17"/>
      <c r="F123" s="17"/>
    </row>
    <row r="124" spans="3:6" s="14" customFormat="1" ht="15.75">
      <c r="C124" s="15"/>
      <c r="D124" s="16"/>
      <c r="E124" s="17"/>
      <c r="F124" s="17"/>
    </row>
    <row r="125" spans="3:6" s="14" customFormat="1" ht="15.75">
      <c r="C125" s="15"/>
      <c r="D125" s="16"/>
      <c r="E125" s="17"/>
      <c r="F125" s="17"/>
    </row>
    <row r="126" spans="3:6" s="14" customFormat="1" ht="15.75">
      <c r="C126" s="15"/>
      <c r="D126" s="16"/>
      <c r="E126" s="17"/>
      <c r="F126" s="17"/>
    </row>
    <row r="127" spans="3:6" s="14" customFormat="1" ht="15.75">
      <c r="C127" s="15"/>
      <c r="D127" s="16"/>
      <c r="E127" s="17"/>
      <c r="F127" s="17"/>
    </row>
    <row r="128" spans="3:6" s="14" customFormat="1" ht="15.75">
      <c r="C128" s="15"/>
      <c r="D128" s="16"/>
      <c r="E128" s="17"/>
      <c r="F128" s="17"/>
    </row>
    <row r="129" spans="3:6" s="14" customFormat="1" ht="15.75">
      <c r="C129" s="15"/>
      <c r="D129" s="16"/>
      <c r="E129" s="17"/>
      <c r="F129" s="17"/>
    </row>
    <row r="130" spans="3:6" s="14" customFormat="1" ht="15.75">
      <c r="C130" s="15"/>
      <c r="D130" s="16"/>
      <c r="E130" s="17"/>
      <c r="F130" s="17"/>
    </row>
    <row r="131" spans="3:6" s="14" customFormat="1" ht="15.75">
      <c r="C131" s="15"/>
      <c r="D131" s="16"/>
      <c r="E131" s="17"/>
      <c r="F131" s="17"/>
    </row>
    <row r="132" spans="3:6" s="14" customFormat="1" ht="15.75">
      <c r="C132" s="15"/>
      <c r="D132" s="16"/>
      <c r="E132" s="17"/>
      <c r="F132" s="17"/>
    </row>
    <row r="133" spans="3:6" s="14" customFormat="1" ht="15.75">
      <c r="C133" s="15"/>
      <c r="D133" s="16"/>
      <c r="E133" s="17"/>
      <c r="F133" s="17"/>
    </row>
    <row r="134" spans="3:6" s="14" customFormat="1" ht="15.75">
      <c r="C134" s="15"/>
      <c r="D134" s="16"/>
      <c r="E134" s="17"/>
      <c r="F134" s="17"/>
    </row>
    <row r="135" spans="3:6" s="14" customFormat="1" ht="15.75">
      <c r="C135" s="15"/>
      <c r="D135" s="16"/>
      <c r="E135" s="17"/>
      <c r="F135" s="17"/>
    </row>
    <row r="136" spans="3:6" s="14" customFormat="1" ht="15.75">
      <c r="C136" s="15"/>
      <c r="D136" s="16"/>
      <c r="E136" s="17"/>
      <c r="F136" s="17"/>
    </row>
    <row r="137" spans="3:6" s="14" customFormat="1" ht="15.75">
      <c r="C137" s="15"/>
      <c r="D137" s="16"/>
      <c r="E137" s="17"/>
      <c r="F137" s="17"/>
    </row>
    <row r="138" spans="3:6" s="14" customFormat="1" ht="15.75">
      <c r="C138" s="15"/>
      <c r="D138" s="16"/>
      <c r="E138" s="17"/>
      <c r="F138" s="17"/>
    </row>
    <row r="139" spans="3:6" s="14" customFormat="1" ht="15.75">
      <c r="C139" s="15"/>
      <c r="D139" s="16"/>
      <c r="E139" s="17"/>
      <c r="F139" s="17"/>
    </row>
    <row r="140" spans="3:6" s="14" customFormat="1" ht="15.75">
      <c r="C140" s="15"/>
      <c r="D140" s="16"/>
      <c r="E140" s="17"/>
      <c r="F140" s="17"/>
    </row>
    <row r="141" spans="3:6" s="14" customFormat="1" ht="15.75">
      <c r="C141" s="15"/>
      <c r="D141" s="16"/>
      <c r="E141" s="17"/>
      <c r="F141" s="17"/>
    </row>
    <row r="142" spans="3:6" s="14" customFormat="1" ht="15.75">
      <c r="C142" s="15"/>
      <c r="D142" s="16"/>
      <c r="E142" s="17"/>
      <c r="F142" s="17"/>
    </row>
    <row r="143" spans="3:6" s="14" customFormat="1" ht="15.75">
      <c r="C143" s="15"/>
      <c r="D143" s="16"/>
      <c r="E143" s="17"/>
      <c r="F143" s="17"/>
    </row>
    <row r="144" spans="3:6" s="14" customFormat="1" ht="15.75">
      <c r="C144" s="15"/>
      <c r="D144" s="16"/>
      <c r="E144" s="17"/>
      <c r="F144" s="17"/>
    </row>
    <row r="145" spans="3:6" s="14" customFormat="1" ht="15.75">
      <c r="C145" s="15"/>
      <c r="D145" s="16"/>
      <c r="E145" s="17"/>
      <c r="F145" s="17"/>
    </row>
    <row r="146" spans="3:6" s="14" customFormat="1" ht="15.75">
      <c r="C146" s="15"/>
      <c r="D146" s="16"/>
      <c r="E146" s="17"/>
      <c r="F146" s="17"/>
    </row>
    <row r="147" spans="3:6" s="14" customFormat="1" ht="15.75">
      <c r="C147" s="15"/>
      <c r="D147" s="16"/>
      <c r="E147" s="17"/>
      <c r="F147" s="17"/>
    </row>
    <row r="148" spans="3:6" s="14" customFormat="1" ht="15.75">
      <c r="C148" s="15"/>
      <c r="D148" s="16"/>
      <c r="E148" s="17"/>
      <c r="F148" s="17"/>
    </row>
    <row r="149" spans="3:6" s="14" customFormat="1" ht="15.75">
      <c r="C149" s="15"/>
      <c r="D149" s="16"/>
      <c r="E149" s="17"/>
      <c r="F149" s="17"/>
    </row>
    <row r="150" spans="3:6" s="14" customFormat="1" ht="15.75">
      <c r="C150" s="15"/>
      <c r="D150" s="16"/>
      <c r="E150" s="17"/>
      <c r="F150" s="17"/>
    </row>
    <row r="151" spans="3:6" s="14" customFormat="1" ht="15.75">
      <c r="C151" s="15"/>
      <c r="D151" s="16"/>
      <c r="E151" s="17"/>
      <c r="F151" s="17"/>
    </row>
    <row r="152" spans="3:6" s="14" customFormat="1" ht="15.75">
      <c r="C152" s="15"/>
      <c r="D152" s="16"/>
      <c r="E152" s="17"/>
      <c r="F152" s="17"/>
    </row>
    <row r="153" spans="3:6" s="14" customFormat="1" ht="15.75">
      <c r="C153" s="15"/>
      <c r="D153" s="16"/>
      <c r="E153" s="17"/>
      <c r="F153" s="17"/>
    </row>
    <row r="154" spans="3:6" s="14" customFormat="1" ht="15.75">
      <c r="C154" s="15"/>
      <c r="D154" s="16"/>
      <c r="E154" s="17"/>
      <c r="F154" s="17"/>
    </row>
  </sheetData>
  <sheetProtection/>
  <autoFilter ref="A6:E17"/>
  <mergeCells count="8">
    <mergeCell ref="A5:A6"/>
    <mergeCell ref="B5:B6"/>
    <mergeCell ref="C5:C6"/>
    <mergeCell ref="D5:D6"/>
    <mergeCell ref="A1:E1"/>
    <mergeCell ref="A2:E2"/>
    <mergeCell ref="A3:E3"/>
    <mergeCell ref="A4:E4"/>
  </mergeCells>
  <printOptions/>
  <pageMargins left="0.39" right="0.26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9"/>
  <sheetViews>
    <sheetView showGridLines="0" zoomScale="80" zoomScaleNormal="80" zoomScalePageLayoutView="0" workbookViewId="0" topLeftCell="A1">
      <pane xSplit="10" ySplit="4" topLeftCell="K5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G12" sqref="G12"/>
    </sheetView>
  </sheetViews>
  <sheetFormatPr defaultColWidth="3.00390625" defaultRowHeight="15.75"/>
  <cols>
    <col min="1" max="1" width="4.25390625" style="22" hidden="1" customWidth="1"/>
    <col min="2" max="2" width="15.00390625" style="30" hidden="1" customWidth="1"/>
    <col min="3" max="3" width="24.625" style="30" hidden="1" customWidth="1"/>
    <col min="4" max="4" width="8.125" style="24" hidden="1" customWidth="1"/>
    <col min="5" max="5" width="7.50390625" style="22" hidden="1" customWidth="1"/>
    <col min="6" max="6" width="5.50390625" style="22" customWidth="1"/>
    <col min="7" max="7" width="29.75390625" style="22" customWidth="1"/>
    <col min="8" max="8" width="8.375" style="22" customWidth="1"/>
    <col min="9" max="9" width="8.625" style="22" customWidth="1"/>
    <col min="10" max="10" width="5.25390625" style="22" customWidth="1"/>
    <col min="11" max="11" width="15.625" style="22" customWidth="1"/>
    <col min="12" max="15" width="9.00390625" style="22" customWidth="1"/>
    <col min="16" max="16384" width="3.00390625" style="22" customWidth="1"/>
  </cols>
  <sheetData>
    <row r="1" spans="1:10" s="28" customFormat="1" ht="30.75" customHeight="1">
      <c r="A1" s="137" t="s">
        <v>98</v>
      </c>
      <c r="B1" s="138"/>
      <c r="C1" s="138"/>
      <c r="D1" s="138"/>
      <c r="E1" s="139"/>
      <c r="F1" s="133" t="s">
        <v>88</v>
      </c>
      <c r="G1" s="134"/>
      <c r="H1" s="63"/>
      <c r="I1" s="63"/>
      <c r="J1" s="63"/>
    </row>
    <row r="2" spans="1:10" s="2" customFormat="1" ht="27" customHeight="1">
      <c r="A2" s="140"/>
      <c r="B2" s="141"/>
      <c r="C2" s="141"/>
      <c r="D2" s="141"/>
      <c r="E2" s="142"/>
      <c r="F2" s="135"/>
      <c r="G2" s="136"/>
      <c r="H2" s="64"/>
      <c r="I2" s="64"/>
      <c r="J2" s="64"/>
    </row>
    <row r="3" spans="1:10" s="2" customFormat="1" ht="36" customHeight="1">
      <c r="A3" s="52" t="s">
        <v>48</v>
      </c>
      <c r="B3" s="53" t="s">
        <v>53</v>
      </c>
      <c r="C3" s="59" t="s">
        <v>45</v>
      </c>
      <c r="D3" s="117" t="s">
        <v>119</v>
      </c>
      <c r="E3" s="60" t="s">
        <v>120</v>
      </c>
      <c r="F3" s="54" t="s">
        <v>50</v>
      </c>
      <c r="G3" s="54" t="s">
        <v>49</v>
      </c>
      <c r="H3" s="60" t="s">
        <v>54</v>
      </c>
      <c r="I3" s="61" t="s">
        <v>51</v>
      </c>
      <c r="J3" s="62" t="s">
        <v>89</v>
      </c>
    </row>
    <row r="4" spans="1:10" s="27" customFormat="1" ht="6.75" customHeight="1" hidden="1">
      <c r="A4" s="55">
        <f>MAX(A5:A33)</f>
        <v>22</v>
      </c>
      <c r="B4" s="55"/>
      <c r="C4" s="55"/>
      <c r="E4" s="116"/>
      <c r="F4" s="29"/>
      <c r="G4" s="29"/>
      <c r="H4" s="29"/>
      <c r="I4" s="29"/>
      <c r="J4" s="70"/>
    </row>
    <row r="5" spans="1:10" ht="15.75">
      <c r="A5" s="25">
        <v>1</v>
      </c>
      <c r="B5" s="23">
        <v>1</v>
      </c>
      <c r="C5" s="71" t="s">
        <v>46</v>
      </c>
      <c r="D5" s="24">
        <v>33</v>
      </c>
      <c r="E5" s="24">
        <v>54</v>
      </c>
      <c r="F5" s="31">
        <v>1</v>
      </c>
      <c r="G5" s="33" t="s">
        <v>90</v>
      </c>
      <c r="H5" s="34">
        <f ca="1">INDIRECT("MauTH!"&amp;ADDRESS(12+TS_DiemBC,COLUMN($T:$T)+ROW(1:1)))</f>
        <v>748</v>
      </c>
      <c r="I5" s="69">
        <f ca="1">H5/INDIRECT("MauTH!"&amp;ADDRESS(12+TS_DiemBC,COLUMN($J:$J)))</f>
        <v>0.7982924226254002</v>
      </c>
      <c r="J5" s="26">
        <f>RANK(I5,$I$5:$I$9)</f>
        <v>1</v>
      </c>
    </row>
    <row r="6" spans="1:10" ht="15.75">
      <c r="A6" s="25">
        <v>2</v>
      </c>
      <c r="B6" s="23">
        <v>2</v>
      </c>
      <c r="C6" s="71" t="s">
        <v>47</v>
      </c>
      <c r="D6" s="24">
        <v>33</v>
      </c>
      <c r="E6" s="24">
        <v>57</v>
      </c>
      <c r="F6" s="31">
        <v>2</v>
      </c>
      <c r="G6" s="33" t="s">
        <v>91</v>
      </c>
      <c r="H6" s="34">
        <f ca="1">INDIRECT("MauTH!"&amp;ADDRESS(12+TS_DiemBC,COLUMN($T:$T)+ROW(2:2)))</f>
        <v>738</v>
      </c>
      <c r="I6" s="69">
        <f ca="1">H6/INDIRECT("MauTH!"&amp;ADDRESS(12+TS_DiemBC,COLUMN($J:$J)))</f>
        <v>0.7876200640341515</v>
      </c>
      <c r="J6" s="26">
        <f>RANK(I6,$I$5:$I$9)</f>
        <v>2</v>
      </c>
    </row>
    <row r="7" spans="1:10" ht="15.75">
      <c r="A7" s="25">
        <v>3</v>
      </c>
      <c r="B7" s="23">
        <v>3</v>
      </c>
      <c r="C7" s="71" t="s">
        <v>99</v>
      </c>
      <c r="D7" s="24">
        <v>25</v>
      </c>
      <c r="E7" s="24">
        <v>41</v>
      </c>
      <c r="F7" s="21">
        <v>3</v>
      </c>
      <c r="G7" s="33" t="s">
        <v>92</v>
      </c>
      <c r="H7" s="34">
        <f ca="1">INDIRECT("MauTH!"&amp;ADDRESS(12+TS_DiemBC,COLUMN($T:$T)+ROW(3:3)))</f>
        <v>628</v>
      </c>
      <c r="I7" s="69">
        <f ca="1">H7/INDIRECT("MauTH!"&amp;ADDRESS(12+TS_DiemBC,COLUMN($J:$J)))</f>
        <v>0.6702241195304163</v>
      </c>
      <c r="J7" s="26">
        <f>RANK(I7,$I$5:$I$9)</f>
        <v>3</v>
      </c>
    </row>
    <row r="8" spans="1:10" ht="15.75">
      <c r="A8" s="25">
        <v>4</v>
      </c>
      <c r="B8" s="23">
        <v>4</v>
      </c>
      <c r="C8" s="71" t="s">
        <v>100</v>
      </c>
      <c r="D8" s="24">
        <v>25</v>
      </c>
      <c r="E8" s="24">
        <v>42</v>
      </c>
      <c r="F8" s="21">
        <v>4</v>
      </c>
      <c r="G8" s="33" t="s">
        <v>93</v>
      </c>
      <c r="H8" s="34">
        <f ca="1">INDIRECT("MauTH!"&amp;ADDRESS(12+TS_DiemBC,COLUMN($T:$T)+ROW(4:4)))</f>
        <v>583</v>
      </c>
      <c r="I8" s="69">
        <f ca="1">H8/INDIRECT("MauTH!"&amp;ADDRESS(12+TS_DiemBC,COLUMN($J:$J)))</f>
        <v>0.6221985058697972</v>
      </c>
      <c r="J8" s="26">
        <f>RANK(I8,$I$5:$I$9)</f>
        <v>4</v>
      </c>
    </row>
    <row r="9" spans="1:10" ht="15.75">
      <c r="A9" s="25">
        <v>5</v>
      </c>
      <c r="B9" s="23">
        <v>5</v>
      </c>
      <c r="C9" s="71" t="s">
        <v>101</v>
      </c>
      <c r="D9" s="24">
        <v>25</v>
      </c>
      <c r="E9" s="24">
        <v>43</v>
      </c>
      <c r="F9" s="21">
        <v>5</v>
      </c>
      <c r="G9" s="33" t="s">
        <v>94</v>
      </c>
      <c r="H9" s="34">
        <f ca="1">INDIRECT("MauTH!"&amp;ADDRESS(12+TS_DiemBC,COLUMN($T:$T)+ROW(5:5)))</f>
        <v>445</v>
      </c>
      <c r="I9" s="69">
        <f ca="1">H9/INDIRECT("MauTH!"&amp;ADDRESS(12+TS_DiemBC,COLUMN($J:$J)))</f>
        <v>0.47491995731056563</v>
      </c>
      <c r="J9" s="26">
        <f>RANK(I9,$I$5:$I$9)</f>
        <v>5</v>
      </c>
    </row>
    <row r="10" spans="1:9" ht="15.75">
      <c r="A10" s="25">
        <v>6</v>
      </c>
      <c r="B10" s="23">
        <v>6</v>
      </c>
      <c r="C10" s="71" t="s">
        <v>102</v>
      </c>
      <c r="D10" s="24">
        <v>25</v>
      </c>
      <c r="E10" s="24">
        <v>43</v>
      </c>
      <c r="F10" s="21">
        <v>6</v>
      </c>
      <c r="G10" s="33" t="s">
        <v>95</v>
      </c>
      <c r="H10" s="32"/>
      <c r="I10" s="32"/>
    </row>
    <row r="11" spans="1:9" ht="15.75">
      <c r="A11" s="25">
        <v>7</v>
      </c>
      <c r="B11" s="23">
        <v>7</v>
      </c>
      <c r="C11" s="71" t="s">
        <v>103</v>
      </c>
      <c r="D11" s="24">
        <v>26</v>
      </c>
      <c r="E11" s="24">
        <v>43</v>
      </c>
      <c r="F11" s="21">
        <v>7</v>
      </c>
      <c r="G11" s="33" t="s">
        <v>96</v>
      </c>
      <c r="H11" s="32"/>
      <c r="I11" s="32"/>
    </row>
    <row r="12" spans="1:9" ht="15.75">
      <c r="A12" s="25">
        <v>8</v>
      </c>
      <c r="B12" s="23">
        <v>8</v>
      </c>
      <c r="C12" s="71" t="s">
        <v>104</v>
      </c>
      <c r="D12" s="24">
        <v>20</v>
      </c>
      <c r="E12" s="24">
        <v>32</v>
      </c>
      <c r="F12" s="21">
        <v>8</v>
      </c>
      <c r="G12" s="33" t="s">
        <v>97</v>
      </c>
      <c r="H12" s="32"/>
      <c r="I12" s="32"/>
    </row>
    <row r="13" spans="1:6" ht="15.75">
      <c r="A13" s="25">
        <v>9</v>
      </c>
      <c r="B13" s="23">
        <v>9</v>
      </c>
      <c r="C13" s="71" t="s">
        <v>105</v>
      </c>
      <c r="D13" s="24">
        <v>25</v>
      </c>
      <c r="E13" s="24">
        <v>43</v>
      </c>
      <c r="F13" s="32"/>
    </row>
    <row r="14" spans="1:6" ht="15.75">
      <c r="A14" s="25">
        <v>10</v>
      </c>
      <c r="B14" s="23">
        <v>10</v>
      </c>
      <c r="C14" s="71" t="s">
        <v>106</v>
      </c>
      <c r="D14" s="24">
        <v>25</v>
      </c>
      <c r="E14" s="24">
        <v>41</v>
      </c>
      <c r="F14" s="32"/>
    </row>
    <row r="15" spans="1:6" ht="15.75">
      <c r="A15" s="25">
        <v>11</v>
      </c>
      <c r="B15" s="23">
        <v>11</v>
      </c>
      <c r="C15" s="71" t="s">
        <v>107</v>
      </c>
      <c r="D15" s="24">
        <v>27</v>
      </c>
      <c r="E15" s="24">
        <v>45</v>
      </c>
      <c r="F15" s="32"/>
    </row>
    <row r="16" spans="1:6" ht="15.75">
      <c r="A16" s="25">
        <v>12</v>
      </c>
      <c r="B16" s="23">
        <v>12</v>
      </c>
      <c r="C16" s="71" t="s">
        <v>108</v>
      </c>
      <c r="D16" s="24">
        <v>20</v>
      </c>
      <c r="E16" s="24">
        <v>33</v>
      </c>
      <c r="F16" s="32"/>
    </row>
    <row r="17" spans="1:6" ht="15.75">
      <c r="A17" s="25">
        <v>13</v>
      </c>
      <c r="B17" s="23">
        <v>13</v>
      </c>
      <c r="C17" s="71" t="s">
        <v>109</v>
      </c>
      <c r="D17" s="24">
        <v>25</v>
      </c>
      <c r="E17" s="24">
        <v>41</v>
      </c>
      <c r="F17" s="32"/>
    </row>
    <row r="18" spans="1:6" ht="15.75">
      <c r="A18" s="25">
        <v>14</v>
      </c>
      <c r="B18" s="23">
        <v>14</v>
      </c>
      <c r="C18" s="71" t="s">
        <v>110</v>
      </c>
      <c r="D18" s="24">
        <v>20</v>
      </c>
      <c r="E18" s="24">
        <v>32</v>
      </c>
      <c r="F18" s="32"/>
    </row>
    <row r="19" spans="1:9" ht="15.75">
      <c r="A19" s="25">
        <v>15</v>
      </c>
      <c r="B19" s="23">
        <v>15</v>
      </c>
      <c r="C19" s="71" t="s">
        <v>111</v>
      </c>
      <c r="D19" s="24">
        <v>26</v>
      </c>
      <c r="E19" s="24">
        <v>45</v>
      </c>
      <c r="F19" s="21"/>
      <c r="G19" s="32"/>
      <c r="H19" s="32"/>
      <c r="I19" s="32"/>
    </row>
    <row r="20" spans="1:9" ht="15.75">
      <c r="A20" s="25">
        <v>16</v>
      </c>
      <c r="B20" s="23">
        <v>16</v>
      </c>
      <c r="C20" s="71" t="s">
        <v>112</v>
      </c>
      <c r="D20" s="24">
        <v>26</v>
      </c>
      <c r="E20" s="24">
        <v>42</v>
      </c>
      <c r="F20" s="21"/>
      <c r="G20" s="32"/>
      <c r="H20" s="32"/>
      <c r="I20" s="32"/>
    </row>
    <row r="21" spans="1:9" ht="15.75">
      <c r="A21" s="25">
        <v>17</v>
      </c>
      <c r="B21" s="23">
        <v>17</v>
      </c>
      <c r="C21" s="71" t="s">
        <v>113</v>
      </c>
      <c r="D21" s="24">
        <v>26</v>
      </c>
      <c r="E21" s="24">
        <v>45</v>
      </c>
      <c r="F21" s="21"/>
      <c r="G21" s="32"/>
      <c r="H21" s="32"/>
      <c r="I21" s="32"/>
    </row>
    <row r="22" spans="1:9" ht="15.75">
      <c r="A22" s="25">
        <v>18</v>
      </c>
      <c r="B22" s="23">
        <v>18</v>
      </c>
      <c r="C22" s="71" t="s">
        <v>114</v>
      </c>
      <c r="D22" s="24">
        <v>26</v>
      </c>
      <c r="E22" s="24">
        <v>44</v>
      </c>
      <c r="F22" s="21"/>
      <c r="G22" s="32"/>
      <c r="H22" s="32"/>
      <c r="I22" s="32"/>
    </row>
    <row r="23" spans="1:9" ht="15.75">
      <c r="A23" s="25">
        <v>19</v>
      </c>
      <c r="B23" s="23">
        <v>19</v>
      </c>
      <c r="C23" s="71" t="s">
        <v>115</v>
      </c>
      <c r="D23" s="24">
        <v>25</v>
      </c>
      <c r="E23" s="24">
        <v>42</v>
      </c>
      <c r="F23" s="21"/>
      <c r="G23" s="32"/>
      <c r="H23" s="32"/>
      <c r="I23" s="32"/>
    </row>
    <row r="24" spans="1:9" ht="15.75">
      <c r="A24" s="25">
        <v>20</v>
      </c>
      <c r="B24" s="23">
        <v>20</v>
      </c>
      <c r="C24" s="71" t="s">
        <v>116</v>
      </c>
      <c r="D24" s="24">
        <v>26</v>
      </c>
      <c r="E24" s="24">
        <v>44</v>
      </c>
      <c r="F24" s="21"/>
      <c r="G24" s="32"/>
      <c r="H24" s="32"/>
      <c r="I24" s="32"/>
    </row>
    <row r="25" spans="1:9" ht="15.75">
      <c r="A25" s="25">
        <v>21</v>
      </c>
      <c r="B25" s="23">
        <v>21</v>
      </c>
      <c r="C25" s="71" t="s">
        <v>117</v>
      </c>
      <c r="D25" s="24">
        <v>25</v>
      </c>
      <c r="E25" s="24">
        <v>43</v>
      </c>
      <c r="F25" s="21"/>
      <c r="G25" s="32"/>
      <c r="H25" s="32"/>
      <c r="I25" s="32"/>
    </row>
    <row r="26" spans="1:9" ht="15.75">
      <c r="A26" s="25">
        <v>22</v>
      </c>
      <c r="B26" s="23">
        <v>22</v>
      </c>
      <c r="C26" s="71" t="s">
        <v>118</v>
      </c>
      <c r="D26" s="24">
        <v>20</v>
      </c>
      <c r="E26" s="24">
        <v>33</v>
      </c>
      <c r="F26" s="21"/>
      <c r="G26" s="32"/>
      <c r="H26" s="32"/>
      <c r="I26" s="32"/>
    </row>
    <row r="27" spans="2:9" ht="15.75">
      <c r="B27" s="1"/>
      <c r="C27" s="51"/>
      <c r="D27" s="3"/>
      <c r="F27" s="21"/>
      <c r="G27" s="32"/>
      <c r="H27" s="32"/>
      <c r="I27" s="32"/>
    </row>
    <row r="28" spans="2:9" ht="15.75">
      <c r="B28" s="1"/>
      <c r="C28" s="51"/>
      <c r="D28" s="3"/>
      <c r="F28" s="21"/>
      <c r="G28" s="32"/>
      <c r="H28" s="32"/>
      <c r="I28" s="32"/>
    </row>
    <row r="29" spans="2:9" ht="15.75">
      <c r="B29" s="1"/>
      <c r="C29" s="51"/>
      <c r="D29" s="3"/>
      <c r="F29" s="21"/>
      <c r="G29" s="32"/>
      <c r="H29" s="32"/>
      <c r="I29" s="32"/>
    </row>
    <row r="30" spans="2:9" ht="15.75">
      <c r="B30" s="1"/>
      <c r="C30" s="51"/>
      <c r="D30" s="3"/>
      <c r="F30" s="21"/>
      <c r="G30" s="32"/>
      <c r="H30" s="32"/>
      <c r="I30" s="32"/>
    </row>
    <row r="31" spans="2:9" ht="15.75">
      <c r="B31" s="1"/>
      <c r="C31" s="51"/>
      <c r="D31" s="3"/>
      <c r="F31" s="21"/>
      <c r="G31" s="32"/>
      <c r="H31" s="32"/>
      <c r="I31" s="32"/>
    </row>
    <row r="32" spans="2:9" ht="15.75">
      <c r="B32" s="1"/>
      <c r="C32" s="1"/>
      <c r="D32" s="3"/>
      <c r="F32" s="21"/>
      <c r="G32" s="32"/>
      <c r="H32" s="32"/>
      <c r="I32" s="32"/>
    </row>
    <row r="33" spans="2:9" ht="15.75">
      <c r="B33" s="1"/>
      <c r="C33" s="1"/>
      <c r="D33" s="3"/>
      <c r="F33" s="21"/>
      <c r="G33" s="32"/>
      <c r="H33" s="32"/>
      <c r="I33" s="32"/>
    </row>
    <row r="34" spans="2:9" ht="15.75">
      <c r="B34" s="1"/>
      <c r="C34" s="1"/>
      <c r="D34" s="3"/>
      <c r="F34" s="21"/>
      <c r="G34" s="32"/>
      <c r="H34" s="32"/>
      <c r="I34" s="32"/>
    </row>
    <row r="35" spans="2:9" ht="15.75">
      <c r="B35" s="1"/>
      <c r="C35" s="1"/>
      <c r="D35" s="3"/>
      <c r="F35" s="21"/>
      <c r="G35" s="32"/>
      <c r="H35" s="32"/>
      <c r="I35" s="32"/>
    </row>
    <row r="36" spans="2:9" ht="15.75">
      <c r="B36" s="1"/>
      <c r="C36" s="1"/>
      <c r="D36" s="3"/>
      <c r="F36" s="21"/>
      <c r="G36" s="32"/>
      <c r="H36" s="32"/>
      <c r="I36" s="32"/>
    </row>
    <row r="37" spans="2:9" ht="15.75">
      <c r="B37" s="1"/>
      <c r="C37" s="1"/>
      <c r="D37" s="3"/>
      <c r="F37" s="21"/>
      <c r="G37" s="32"/>
      <c r="H37" s="32"/>
      <c r="I37" s="32"/>
    </row>
    <row r="38" spans="2:9" ht="15.75">
      <c r="B38" s="1"/>
      <c r="C38" s="1"/>
      <c r="D38" s="3"/>
      <c r="F38" s="21"/>
      <c r="G38" s="32"/>
      <c r="H38" s="32"/>
      <c r="I38" s="32"/>
    </row>
    <row r="39" spans="2:9" ht="15.75">
      <c r="B39" s="1"/>
      <c r="C39" s="1"/>
      <c r="D39" s="3"/>
      <c r="F39" s="21"/>
      <c r="G39" s="32"/>
      <c r="H39" s="32"/>
      <c r="I39" s="32"/>
    </row>
    <row r="40" spans="2:9" ht="15.75">
      <c r="B40" s="1"/>
      <c r="C40" s="1"/>
      <c r="D40" s="3"/>
      <c r="F40" s="21"/>
      <c r="G40" s="32"/>
      <c r="H40" s="32"/>
      <c r="I40" s="32"/>
    </row>
    <row r="41" spans="2:9" ht="15.75">
      <c r="B41" s="1"/>
      <c r="C41" s="1"/>
      <c r="D41" s="3"/>
      <c r="F41" s="21"/>
      <c r="G41" s="32"/>
      <c r="H41" s="32"/>
      <c r="I41" s="32"/>
    </row>
    <row r="42" spans="2:9" ht="15.75">
      <c r="B42" s="1"/>
      <c r="C42" s="1"/>
      <c r="D42" s="3"/>
      <c r="F42" s="21"/>
      <c r="G42" s="32"/>
      <c r="H42" s="32"/>
      <c r="I42" s="32"/>
    </row>
    <row r="43" spans="2:9" ht="15.75">
      <c r="B43" s="1"/>
      <c r="C43" s="1"/>
      <c r="D43" s="3"/>
      <c r="F43" s="21"/>
      <c r="G43" s="32"/>
      <c r="H43" s="32"/>
      <c r="I43" s="32"/>
    </row>
    <row r="44" spans="2:9" ht="15.75">
      <c r="B44" s="1"/>
      <c r="C44" s="1"/>
      <c r="D44" s="3"/>
      <c r="F44" s="21"/>
      <c r="G44" s="32"/>
      <c r="H44" s="32"/>
      <c r="I44" s="32"/>
    </row>
    <row r="45" spans="2:9" ht="15.75">
      <c r="B45" s="1"/>
      <c r="C45" s="1"/>
      <c r="D45" s="3"/>
      <c r="F45" s="21"/>
      <c r="G45" s="32"/>
      <c r="H45" s="32"/>
      <c r="I45" s="32"/>
    </row>
    <row r="46" spans="2:9" ht="15.75">
      <c r="B46" s="1"/>
      <c r="C46" s="1"/>
      <c r="D46" s="3"/>
      <c r="F46" s="21"/>
      <c r="G46" s="32"/>
      <c r="H46" s="32"/>
      <c r="I46" s="32"/>
    </row>
    <row r="47" spans="2:9" ht="15.75">
      <c r="B47" s="1"/>
      <c r="C47" s="1"/>
      <c r="D47" s="3"/>
      <c r="F47" s="21"/>
      <c r="G47" s="32"/>
      <c r="H47" s="32"/>
      <c r="I47" s="32"/>
    </row>
    <row r="48" spans="6:9" ht="15.75">
      <c r="F48" s="21"/>
      <c r="G48" s="32"/>
      <c r="H48" s="32"/>
      <c r="I48" s="32"/>
    </row>
    <row r="49" spans="6:9" ht="15.75">
      <c r="F49" s="21"/>
      <c r="G49" s="32"/>
      <c r="H49" s="32"/>
      <c r="I49" s="32"/>
    </row>
  </sheetData>
  <sheetProtection/>
  <mergeCells count="2">
    <mergeCell ref="F1:G2"/>
    <mergeCell ref="A1:E2"/>
  </mergeCells>
  <conditionalFormatting sqref="F5:J32">
    <cfRule type="expression" priority="3" dxfId="45" stopIfTrue="1">
      <formula>F5&lt;&gt;""</formula>
    </cfRule>
  </conditionalFormatting>
  <conditionalFormatting sqref="A1">
    <cfRule type="expression" priority="98" dxfId="43" stopIfTrue="1">
      <formula>$A$1&lt;&gt;""</formula>
    </cfRule>
  </conditionalFormatting>
  <conditionalFormatting sqref="A5:E26">
    <cfRule type="expression" priority="1" dxfId="46" stopIfTrue="1">
      <formula>A5&lt;&gt;""</formula>
    </cfRule>
  </conditionalFormatting>
  <dataValidations count="2">
    <dataValidation type="whole" allowBlank="1" showInputMessage="1" showErrorMessage="1" error="Chỉ nhập vào dạng số từ 1 đến 9" sqref="B5:B7">
      <formula1>1</formula1>
      <formula2>9</formula2>
    </dataValidation>
    <dataValidation type="whole" allowBlank="1" showInputMessage="1" showErrorMessage="1" sqref="B8:B26">
      <formula1>1</formula1>
      <formula2>9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E188"/>
  <sheetViews>
    <sheetView showGridLines="0" showZeros="0" tabSelected="1" zoomScale="70" zoomScaleNormal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2" sqref="A12"/>
    </sheetView>
  </sheetViews>
  <sheetFormatPr defaultColWidth="2.125" defaultRowHeight="0" customHeight="1" zeroHeight="1"/>
  <cols>
    <col min="1" max="1" width="25.625" style="103" customWidth="1"/>
    <col min="2" max="2" width="7.125" style="104" customWidth="1"/>
    <col min="3" max="3" width="6.625" style="104" customWidth="1"/>
    <col min="4" max="5" width="6.50390625" style="105" customWidth="1"/>
    <col min="6" max="6" width="7.375" style="105" customWidth="1"/>
    <col min="7" max="8" width="6.00390625" style="105" customWidth="1"/>
    <col min="9" max="9" width="7.50390625" style="105" customWidth="1"/>
    <col min="10" max="10" width="6.625" style="105" customWidth="1"/>
    <col min="11" max="16" width="5.75390625" style="105" customWidth="1"/>
    <col min="17" max="17" width="6.75390625" style="105" customWidth="1"/>
    <col min="18" max="18" width="7.50390625" style="105" customWidth="1"/>
    <col min="19" max="19" width="8.25390625" style="105" customWidth="1"/>
    <col min="20" max="20" width="7.00390625" style="105" customWidth="1"/>
    <col min="21" max="26" width="6.75390625" style="105" customWidth="1"/>
    <col min="27" max="27" width="6.625" style="105" customWidth="1"/>
    <col min="28" max="28" width="6.00390625" style="105" customWidth="1"/>
    <col min="29" max="29" width="10.25390625" style="104" customWidth="1"/>
    <col min="30" max="30" width="9.00390625" style="101" customWidth="1"/>
    <col min="31" max="31" width="9.00390625" style="102" customWidth="1"/>
    <col min="32" max="255" width="9.00390625" style="105" customWidth="1"/>
    <col min="256" max="16384" width="2.125" style="105" customWidth="1"/>
  </cols>
  <sheetData>
    <row r="1" spans="1:31" s="35" customFormat="1" ht="22.5">
      <c r="A1" s="47" t="s">
        <v>0</v>
      </c>
      <c r="B1" s="143" t="s">
        <v>87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36"/>
      <c r="AE1" s="48"/>
    </row>
    <row r="2" spans="1:31" s="35" customFormat="1" ht="20.25">
      <c r="A2" s="58" t="str">
        <f>A7</f>
        <v>Bầu cử HĐND xã</v>
      </c>
      <c r="B2" s="144" t="s">
        <v>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36"/>
      <c r="AE2" s="48"/>
    </row>
    <row r="3" spans="1:31" s="35" customFormat="1" ht="15.75">
      <c r="A3" s="46" t="s">
        <v>52</v>
      </c>
      <c r="B3" s="45"/>
      <c r="C3" s="45"/>
      <c r="AD3" s="36"/>
      <c r="AE3" s="48"/>
    </row>
    <row r="4" spans="1:31" s="35" customFormat="1" ht="13.5" customHeight="1">
      <c r="A4" s="45"/>
      <c r="B4" s="45"/>
      <c r="C4" s="45"/>
      <c r="AD4" s="36"/>
      <c r="AE4" s="48"/>
    </row>
    <row r="5" spans="30:31" s="43" customFormat="1" ht="11.25" customHeight="1">
      <c r="AD5" s="44"/>
      <c r="AE5" s="49"/>
    </row>
    <row r="6" spans="1:31" s="35" customFormat="1" ht="15.75" customHeight="1">
      <c r="A6" s="65"/>
      <c r="B6" s="153" t="s">
        <v>2</v>
      </c>
      <c r="C6" s="153" t="s">
        <v>3</v>
      </c>
      <c r="D6" s="153" t="s">
        <v>4</v>
      </c>
      <c r="E6" s="153" t="s">
        <v>5</v>
      </c>
      <c r="F6" s="153" t="s">
        <v>6</v>
      </c>
      <c r="G6" s="145" t="s">
        <v>7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  <c r="T6" s="153" t="s">
        <v>8</v>
      </c>
      <c r="U6" s="145" t="s">
        <v>9</v>
      </c>
      <c r="V6" s="146"/>
      <c r="W6" s="146"/>
      <c r="X6" s="146"/>
      <c r="Y6" s="146"/>
      <c r="Z6" s="146"/>
      <c r="AA6" s="146"/>
      <c r="AB6" s="147"/>
      <c r="AC6" s="155" t="s">
        <v>10</v>
      </c>
      <c r="AD6" s="36"/>
      <c r="AE6" s="48"/>
    </row>
    <row r="7" spans="1:31" s="35" customFormat="1" ht="15.75" customHeight="1">
      <c r="A7" s="66" t="str">
        <f>TenXa</f>
        <v>Bầu cử HĐND xã</v>
      </c>
      <c r="B7" s="154"/>
      <c r="C7" s="154"/>
      <c r="D7" s="154"/>
      <c r="E7" s="154"/>
      <c r="F7" s="154"/>
      <c r="G7" s="154" t="s">
        <v>11</v>
      </c>
      <c r="H7" s="154" t="s">
        <v>12</v>
      </c>
      <c r="I7" s="153" t="s">
        <v>13</v>
      </c>
      <c r="J7" s="42" t="s">
        <v>14</v>
      </c>
      <c r="K7" s="42"/>
      <c r="L7" s="42"/>
      <c r="M7" s="42"/>
      <c r="N7" s="42"/>
      <c r="O7" s="42"/>
      <c r="P7" s="156" t="s">
        <v>15</v>
      </c>
      <c r="Q7" s="156" t="s">
        <v>16</v>
      </c>
      <c r="R7" s="151" t="s">
        <v>17</v>
      </c>
      <c r="S7" s="151" t="s">
        <v>18</v>
      </c>
      <c r="T7" s="154"/>
      <c r="U7" s="148" t="s">
        <v>19</v>
      </c>
      <c r="V7" s="148" t="s">
        <v>20</v>
      </c>
      <c r="W7" s="148" t="s">
        <v>21</v>
      </c>
      <c r="X7" s="148" t="s">
        <v>22</v>
      </c>
      <c r="Y7" s="148" t="s">
        <v>23</v>
      </c>
      <c r="Z7" s="148" t="s">
        <v>24</v>
      </c>
      <c r="AA7" s="148" t="s">
        <v>25</v>
      </c>
      <c r="AB7" s="148" t="s">
        <v>26</v>
      </c>
      <c r="AC7" s="154"/>
      <c r="AD7" s="36"/>
      <c r="AE7" s="48"/>
    </row>
    <row r="8" spans="1:31" s="35" customFormat="1" ht="21" customHeight="1">
      <c r="A8" s="67" t="str">
        <f>A3</f>
        <v>Huyện Hướng Hóa</v>
      </c>
      <c r="B8" s="154"/>
      <c r="C8" s="154"/>
      <c r="D8" s="154"/>
      <c r="E8" s="154"/>
      <c r="F8" s="154"/>
      <c r="G8" s="154"/>
      <c r="H8" s="154"/>
      <c r="I8" s="154"/>
      <c r="J8" s="152" t="s">
        <v>27</v>
      </c>
      <c r="K8" s="41" t="s">
        <v>28</v>
      </c>
      <c r="L8" s="40"/>
      <c r="M8" s="40"/>
      <c r="N8" s="40"/>
      <c r="O8" s="40"/>
      <c r="P8" s="157"/>
      <c r="Q8" s="157"/>
      <c r="R8" s="152"/>
      <c r="S8" s="152"/>
      <c r="T8" s="154"/>
      <c r="U8" s="149"/>
      <c r="V8" s="149"/>
      <c r="W8" s="149"/>
      <c r="X8" s="149"/>
      <c r="Y8" s="149"/>
      <c r="Z8" s="149"/>
      <c r="AA8" s="149"/>
      <c r="AB8" s="149"/>
      <c r="AC8" s="154"/>
      <c r="AD8" s="36"/>
      <c r="AE8" s="48"/>
    </row>
    <row r="9" spans="1:31" s="35" customFormat="1" ht="15.75">
      <c r="A9" s="67"/>
      <c r="B9" s="154"/>
      <c r="C9" s="154"/>
      <c r="D9" s="154"/>
      <c r="E9" s="154"/>
      <c r="F9" s="154"/>
      <c r="G9" s="154"/>
      <c r="H9" s="154"/>
      <c r="I9" s="154"/>
      <c r="J9" s="152"/>
      <c r="K9" s="152" t="s">
        <v>29</v>
      </c>
      <c r="L9" s="152" t="s">
        <v>30</v>
      </c>
      <c r="M9" s="152" t="s">
        <v>31</v>
      </c>
      <c r="N9" s="152" t="s">
        <v>32</v>
      </c>
      <c r="O9" s="152" t="s">
        <v>33</v>
      </c>
      <c r="P9" s="157"/>
      <c r="Q9" s="157"/>
      <c r="R9" s="152"/>
      <c r="S9" s="152"/>
      <c r="T9" s="154"/>
      <c r="U9" s="149"/>
      <c r="V9" s="149"/>
      <c r="W9" s="149"/>
      <c r="X9" s="149"/>
      <c r="Y9" s="149"/>
      <c r="Z9" s="149"/>
      <c r="AA9" s="149"/>
      <c r="AB9" s="149"/>
      <c r="AC9" s="154"/>
      <c r="AD9" s="36"/>
      <c r="AE9" s="48"/>
    </row>
    <row r="10" spans="1:31" s="35" customFormat="1" ht="63.75" customHeight="1">
      <c r="A10" s="68"/>
      <c r="B10" s="151"/>
      <c r="C10" s="151"/>
      <c r="D10" s="151"/>
      <c r="E10" s="151"/>
      <c r="F10" s="151"/>
      <c r="G10" s="151"/>
      <c r="H10" s="151"/>
      <c r="I10" s="151"/>
      <c r="J10" s="152"/>
      <c r="K10" s="152"/>
      <c r="L10" s="152"/>
      <c r="M10" s="152"/>
      <c r="N10" s="152"/>
      <c r="O10" s="152"/>
      <c r="P10" s="157"/>
      <c r="Q10" s="157"/>
      <c r="R10" s="152"/>
      <c r="S10" s="152"/>
      <c r="T10" s="151"/>
      <c r="U10" s="150"/>
      <c r="V10" s="150"/>
      <c r="W10" s="150"/>
      <c r="X10" s="150"/>
      <c r="Y10" s="150"/>
      <c r="Z10" s="150"/>
      <c r="AA10" s="150"/>
      <c r="AB10" s="150"/>
      <c r="AC10" s="151"/>
      <c r="AD10" s="36"/>
      <c r="AE10" s="48"/>
    </row>
    <row r="11" spans="1:31" s="37" customFormat="1" ht="13.5" customHeight="1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 t="s">
        <v>34</v>
      </c>
      <c r="G11" s="39">
        <v>7</v>
      </c>
      <c r="H11" s="39">
        <v>8</v>
      </c>
      <c r="I11" s="39" t="s">
        <v>35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 t="s">
        <v>36</v>
      </c>
      <c r="R11" s="39" t="s">
        <v>37</v>
      </c>
      <c r="S11" s="39" t="s">
        <v>38</v>
      </c>
      <c r="T11" s="39">
        <v>20</v>
      </c>
      <c r="U11" s="39">
        <v>21</v>
      </c>
      <c r="V11" s="39">
        <v>22</v>
      </c>
      <c r="W11" s="39">
        <v>23</v>
      </c>
      <c r="X11" s="39">
        <v>24</v>
      </c>
      <c r="Y11" s="39">
        <v>25</v>
      </c>
      <c r="Z11" s="39">
        <v>26</v>
      </c>
      <c r="AA11" s="39">
        <v>27</v>
      </c>
      <c r="AB11" s="39">
        <v>28</v>
      </c>
      <c r="AC11" s="39">
        <v>29</v>
      </c>
      <c r="AD11" s="38"/>
      <c r="AE11" s="50"/>
    </row>
    <row r="12" spans="1:31" s="79" customFormat="1" ht="21" customHeight="1">
      <c r="A12" s="107" t="str">
        <f>IF(ROW(1:1)&lt;=TS_DiemBC,UPPER(VLOOKUP(ROW(1:1),DS_DiemBC,3,)),IF(ROW(1:1)=TS_DiemBC+1,"     TỔNG CỘNG",""))</f>
        <v>THị TRấN KHE SANH</v>
      </c>
      <c r="B12" s="78">
        <v>33</v>
      </c>
      <c r="C12" s="78">
        <v>54</v>
      </c>
      <c r="D12" s="106">
        <v>250</v>
      </c>
      <c r="E12" s="106">
        <v>250</v>
      </c>
      <c r="F12" s="80">
        <v>100</v>
      </c>
      <c r="G12" s="106">
        <v>250</v>
      </c>
      <c r="H12" s="106">
        <v>250</v>
      </c>
      <c r="I12" s="80">
        <v>100</v>
      </c>
      <c r="J12" s="106">
        <v>250</v>
      </c>
      <c r="K12" s="106">
        <v>1</v>
      </c>
      <c r="L12" s="106">
        <v>2</v>
      </c>
      <c r="M12" s="106">
        <v>3</v>
      </c>
      <c r="N12" s="106">
        <v>4</v>
      </c>
      <c r="O12" s="106">
        <v>240</v>
      </c>
      <c r="P12" s="106"/>
      <c r="Q12" s="106">
        <v>250</v>
      </c>
      <c r="R12" s="80">
        <v>100</v>
      </c>
      <c r="S12" s="80">
        <v>0</v>
      </c>
      <c r="T12" s="106">
        <v>1</v>
      </c>
      <c r="U12" s="106">
        <v>240</v>
      </c>
      <c r="V12" s="106">
        <v>263</v>
      </c>
      <c r="W12" s="106">
        <v>136</v>
      </c>
      <c r="X12" s="106">
        <v>201</v>
      </c>
      <c r="Y12" s="106">
        <v>152</v>
      </c>
      <c r="Z12" s="106">
        <v>130</v>
      </c>
      <c r="AA12" s="106">
        <v>62</v>
      </c>
      <c r="AB12" s="106">
        <v>46</v>
      </c>
      <c r="AC12" s="120">
        <v>1230</v>
      </c>
      <c r="AD12" s="81">
        <f aca="true" t="shared" si="0" ref="AD12:AD20">IF(AC12&lt;&gt;K12+L12*2+M12*3+N12*4+O12*5,K12+L12*2+M12*3+N12*4+O12*5&amp;"- Sai","")</f>
      </c>
      <c r="AE12" s="82"/>
    </row>
    <row r="13" spans="1:31" s="79" customFormat="1" ht="21" customHeight="1">
      <c r="A13" s="107" t="str">
        <f aca="true" t="shared" si="1" ref="A13:A42">IF(ROW($A2:$IV2)&lt;=TS_DiemBC,UPPER(VLOOKUP(ROW($A2:$IV2),DS_DiemBC,3,)),IF(ROW($A2:$IV2)=TS_DiemBC+1,"     TỔNG CỘNG",""))</f>
        <v>THị TRấN LAO BảO</v>
      </c>
      <c r="B13" s="78">
        <v>33</v>
      </c>
      <c r="C13" s="78">
        <v>57</v>
      </c>
      <c r="D13" s="106">
        <v>370</v>
      </c>
      <c r="E13" s="106">
        <v>370</v>
      </c>
      <c r="F13" s="80">
        <v>100</v>
      </c>
      <c r="G13" s="106">
        <v>369</v>
      </c>
      <c r="H13" s="106">
        <v>369</v>
      </c>
      <c r="I13" s="80">
        <v>100</v>
      </c>
      <c r="J13" s="106">
        <v>369</v>
      </c>
      <c r="K13" s="106"/>
      <c r="L13" s="106"/>
      <c r="M13" s="106">
        <v>156</v>
      </c>
      <c r="N13" s="106">
        <v>213</v>
      </c>
      <c r="O13" s="106"/>
      <c r="P13" s="106"/>
      <c r="Q13" s="106">
        <v>369</v>
      </c>
      <c r="R13" s="80">
        <v>100</v>
      </c>
      <c r="S13" s="80">
        <v>0</v>
      </c>
      <c r="T13" s="106">
        <v>1</v>
      </c>
      <c r="U13" s="106">
        <v>256</v>
      </c>
      <c r="V13" s="106">
        <v>213</v>
      </c>
      <c r="W13" s="106">
        <v>254</v>
      </c>
      <c r="X13" s="106">
        <v>220</v>
      </c>
      <c r="Y13" s="106">
        <v>246</v>
      </c>
      <c r="Z13" s="106">
        <v>105</v>
      </c>
      <c r="AA13" s="106">
        <v>24</v>
      </c>
      <c r="AB13" s="106">
        <v>2</v>
      </c>
      <c r="AC13" s="120">
        <v>1320</v>
      </c>
      <c r="AD13" s="81">
        <f t="shared" si="0"/>
      </c>
      <c r="AE13" s="82"/>
    </row>
    <row r="14" spans="1:31" s="73" customFormat="1" ht="21" customHeight="1">
      <c r="A14" s="108" t="str">
        <f t="shared" si="1"/>
        <v>XÃ A DƠI</v>
      </c>
      <c r="B14" s="72">
        <v>25</v>
      </c>
      <c r="C14" s="72">
        <v>41</v>
      </c>
      <c r="D14" s="110">
        <v>120</v>
      </c>
      <c r="E14" s="110">
        <v>120</v>
      </c>
      <c r="F14" s="74">
        <v>100</v>
      </c>
      <c r="G14" s="110">
        <v>120</v>
      </c>
      <c r="H14" s="110">
        <v>120</v>
      </c>
      <c r="I14" s="74">
        <v>100</v>
      </c>
      <c r="J14" s="110">
        <v>120</v>
      </c>
      <c r="K14" s="110"/>
      <c r="L14" s="110"/>
      <c r="M14" s="110">
        <v>120</v>
      </c>
      <c r="N14" s="110"/>
      <c r="O14" s="110"/>
      <c r="P14" s="110"/>
      <c r="Q14" s="110">
        <v>120</v>
      </c>
      <c r="R14" s="74">
        <v>100</v>
      </c>
      <c r="S14" s="74">
        <v>0</v>
      </c>
      <c r="T14" s="110">
        <v>1</v>
      </c>
      <c r="U14" s="110">
        <v>102</v>
      </c>
      <c r="V14" s="110">
        <v>100</v>
      </c>
      <c r="W14" s="110">
        <v>96</v>
      </c>
      <c r="X14" s="110">
        <v>62</v>
      </c>
      <c r="Y14" s="110"/>
      <c r="Z14" s="110"/>
      <c r="AA14" s="110"/>
      <c r="AB14" s="110"/>
      <c r="AC14" s="121">
        <v>360</v>
      </c>
      <c r="AD14" s="75">
        <f t="shared" si="0"/>
      </c>
      <c r="AE14" s="76"/>
    </row>
    <row r="15" spans="1:31" s="73" customFormat="1" ht="21" customHeight="1">
      <c r="A15" s="108" t="str">
        <f t="shared" si="1"/>
        <v>XÃ A TÚC</v>
      </c>
      <c r="B15" s="72"/>
      <c r="C15" s="72"/>
      <c r="D15" s="110"/>
      <c r="E15" s="110"/>
      <c r="F15" s="74"/>
      <c r="G15" s="110"/>
      <c r="H15" s="110"/>
      <c r="I15" s="74"/>
      <c r="J15" s="110"/>
      <c r="K15" s="110"/>
      <c r="L15" s="110"/>
      <c r="M15" s="110"/>
      <c r="N15" s="110"/>
      <c r="O15" s="110"/>
      <c r="P15" s="110"/>
      <c r="Q15" s="110"/>
      <c r="R15" s="74"/>
      <c r="S15" s="74"/>
      <c r="T15" s="110"/>
      <c r="U15" s="110"/>
      <c r="V15" s="110"/>
      <c r="W15" s="110"/>
      <c r="X15" s="110"/>
      <c r="Y15" s="110"/>
      <c r="Z15" s="110"/>
      <c r="AA15" s="110"/>
      <c r="AB15" s="110"/>
      <c r="AC15" s="121"/>
      <c r="AD15" s="75">
        <f t="shared" si="0"/>
      </c>
      <c r="AE15" s="76"/>
    </row>
    <row r="16" spans="1:31" s="73" customFormat="1" ht="21" customHeight="1">
      <c r="A16" s="108" t="str">
        <f t="shared" si="1"/>
        <v>XÃ A XING</v>
      </c>
      <c r="B16" s="72"/>
      <c r="C16" s="72"/>
      <c r="D16" s="110"/>
      <c r="E16" s="110"/>
      <c r="F16" s="74"/>
      <c r="G16" s="110"/>
      <c r="H16" s="110"/>
      <c r="I16" s="74"/>
      <c r="J16" s="110"/>
      <c r="K16" s="110"/>
      <c r="L16" s="110"/>
      <c r="M16" s="110"/>
      <c r="N16" s="110"/>
      <c r="O16" s="110"/>
      <c r="P16" s="110"/>
      <c r="Q16" s="110"/>
      <c r="R16" s="74"/>
      <c r="S16" s="74"/>
      <c r="T16" s="110"/>
      <c r="U16" s="110"/>
      <c r="V16" s="110"/>
      <c r="W16" s="110"/>
      <c r="X16" s="110"/>
      <c r="Y16" s="110"/>
      <c r="Z16" s="110"/>
      <c r="AA16" s="110"/>
      <c r="AB16" s="110"/>
      <c r="AC16" s="121"/>
      <c r="AD16" s="75">
        <f t="shared" si="0"/>
      </c>
      <c r="AE16" s="76"/>
    </row>
    <row r="17" spans="1:31" s="79" customFormat="1" ht="21" customHeight="1">
      <c r="A17" s="107" t="str">
        <f t="shared" si="1"/>
        <v>XÃ BA TầNG</v>
      </c>
      <c r="B17" s="78"/>
      <c r="C17" s="78"/>
      <c r="D17" s="106"/>
      <c r="E17" s="106"/>
      <c r="F17" s="80"/>
      <c r="G17" s="106"/>
      <c r="H17" s="106"/>
      <c r="I17" s="80"/>
      <c r="J17" s="106"/>
      <c r="K17" s="106"/>
      <c r="L17" s="106"/>
      <c r="M17" s="106"/>
      <c r="N17" s="106"/>
      <c r="O17" s="106"/>
      <c r="P17" s="106"/>
      <c r="Q17" s="106"/>
      <c r="R17" s="80"/>
      <c r="S17" s="80"/>
      <c r="T17" s="106"/>
      <c r="U17" s="106"/>
      <c r="V17" s="106"/>
      <c r="W17" s="106"/>
      <c r="X17" s="106"/>
      <c r="Y17" s="106"/>
      <c r="Z17" s="106"/>
      <c r="AA17" s="106"/>
      <c r="AB17" s="106"/>
      <c r="AC17" s="120"/>
      <c r="AD17" s="81">
        <f t="shared" si="0"/>
      </c>
      <c r="AE17" s="82"/>
    </row>
    <row r="18" spans="1:31" s="79" customFormat="1" ht="21" customHeight="1">
      <c r="A18" s="107" t="str">
        <f t="shared" si="1"/>
        <v>XÃ HÚC</v>
      </c>
      <c r="B18" s="78"/>
      <c r="C18" s="78"/>
      <c r="D18" s="106"/>
      <c r="E18" s="106"/>
      <c r="F18" s="80"/>
      <c r="G18" s="106"/>
      <c r="H18" s="106"/>
      <c r="I18" s="80"/>
      <c r="J18" s="106"/>
      <c r="K18" s="106"/>
      <c r="L18" s="106"/>
      <c r="M18" s="106"/>
      <c r="N18" s="106"/>
      <c r="O18" s="106"/>
      <c r="P18" s="106"/>
      <c r="Q18" s="106"/>
      <c r="R18" s="80"/>
      <c r="S18" s="80"/>
      <c r="T18" s="106"/>
      <c r="U18" s="106"/>
      <c r="V18" s="106"/>
      <c r="W18" s="106"/>
      <c r="X18" s="106"/>
      <c r="Y18" s="106"/>
      <c r="Z18" s="106"/>
      <c r="AA18" s="106"/>
      <c r="AB18" s="106"/>
      <c r="AC18" s="120"/>
      <c r="AD18" s="81">
        <f t="shared" si="0"/>
      </c>
      <c r="AE18" s="82"/>
    </row>
    <row r="19" spans="1:31" s="83" customFormat="1" ht="21" customHeight="1">
      <c r="A19" s="107" t="str">
        <f t="shared" si="1"/>
        <v>XÃ HƯớNG LậP</v>
      </c>
      <c r="B19" s="78">
        <v>20</v>
      </c>
      <c r="C19" s="78">
        <v>32</v>
      </c>
      <c r="D19" s="111">
        <v>198</v>
      </c>
      <c r="E19" s="111">
        <v>198</v>
      </c>
      <c r="F19" s="84">
        <v>100</v>
      </c>
      <c r="G19" s="111">
        <v>198</v>
      </c>
      <c r="H19" s="111">
        <v>198</v>
      </c>
      <c r="I19" s="84">
        <v>100</v>
      </c>
      <c r="J19" s="111">
        <v>198</v>
      </c>
      <c r="K19" s="111"/>
      <c r="L19" s="111"/>
      <c r="M19" s="111"/>
      <c r="N19" s="111">
        <v>198</v>
      </c>
      <c r="O19" s="111"/>
      <c r="P19" s="111"/>
      <c r="Q19" s="111">
        <v>198</v>
      </c>
      <c r="R19" s="84">
        <v>100</v>
      </c>
      <c r="S19" s="84">
        <v>0</v>
      </c>
      <c r="T19" s="111">
        <v>1</v>
      </c>
      <c r="U19" s="111">
        <v>150</v>
      </c>
      <c r="V19" s="111">
        <v>162</v>
      </c>
      <c r="W19" s="111">
        <v>142</v>
      </c>
      <c r="X19" s="111">
        <v>100</v>
      </c>
      <c r="Y19" s="111">
        <v>47</v>
      </c>
      <c r="Z19" s="111">
        <v>191</v>
      </c>
      <c r="AA19" s="111"/>
      <c r="AB19" s="111"/>
      <c r="AC19" s="122">
        <v>792</v>
      </c>
      <c r="AD19" s="85">
        <f t="shared" si="0"/>
      </c>
      <c r="AE19" s="82"/>
    </row>
    <row r="20" spans="1:31" s="86" customFormat="1" ht="21" customHeight="1">
      <c r="A20" s="107" t="str">
        <f t="shared" si="1"/>
        <v>XÃ HƯớNG LINH</v>
      </c>
      <c r="B20" s="72"/>
      <c r="C20" s="72"/>
      <c r="D20" s="112"/>
      <c r="E20" s="112"/>
      <c r="F20" s="87"/>
      <c r="G20" s="112"/>
      <c r="H20" s="112"/>
      <c r="I20" s="87"/>
      <c r="J20" s="112"/>
      <c r="K20" s="112"/>
      <c r="L20" s="112"/>
      <c r="M20" s="112"/>
      <c r="N20" s="112"/>
      <c r="O20" s="112"/>
      <c r="P20" s="112"/>
      <c r="Q20" s="112"/>
      <c r="R20" s="87"/>
      <c r="S20" s="87"/>
      <c r="T20" s="112"/>
      <c r="U20" s="112"/>
      <c r="V20" s="112"/>
      <c r="W20" s="112"/>
      <c r="X20" s="112"/>
      <c r="Y20" s="112"/>
      <c r="Z20" s="112"/>
      <c r="AA20" s="112"/>
      <c r="AB20" s="112"/>
      <c r="AC20" s="123"/>
      <c r="AD20" s="88">
        <f t="shared" si="0"/>
      </c>
      <c r="AE20" s="76"/>
    </row>
    <row r="21" spans="1:31" s="89" customFormat="1" ht="21" customHeight="1">
      <c r="A21" s="107" t="str">
        <f t="shared" si="1"/>
        <v>XÃ HƯớNG LộC</v>
      </c>
      <c r="B21" s="113"/>
      <c r="C21" s="113"/>
      <c r="D21" s="113"/>
      <c r="E21" s="113"/>
      <c r="F21" s="90"/>
      <c r="G21" s="113"/>
      <c r="H21" s="113"/>
      <c r="I21" s="91"/>
      <c r="J21" s="113"/>
      <c r="K21" s="113"/>
      <c r="L21" s="113"/>
      <c r="M21" s="113"/>
      <c r="N21" s="113"/>
      <c r="O21" s="113"/>
      <c r="P21" s="113"/>
      <c r="Q21" s="113"/>
      <c r="R21" s="91"/>
      <c r="S21" s="91"/>
      <c r="T21" s="113"/>
      <c r="U21" s="113"/>
      <c r="V21" s="113"/>
      <c r="W21" s="113"/>
      <c r="X21" s="113"/>
      <c r="Y21" s="113"/>
      <c r="Z21" s="113"/>
      <c r="AA21" s="113"/>
      <c r="AB21" s="113"/>
      <c r="AC21" s="124"/>
      <c r="AD21" s="85"/>
      <c r="AE21" s="82"/>
    </row>
    <row r="22" spans="1:31" s="92" customFormat="1" ht="21" customHeight="1">
      <c r="A22" s="107" t="str">
        <f t="shared" si="1"/>
        <v>XÃ HƯớNG PHÙNG</v>
      </c>
      <c r="B22" s="114"/>
      <c r="C22" s="114"/>
      <c r="D22" s="114"/>
      <c r="E22" s="114"/>
      <c r="G22" s="114"/>
      <c r="H22" s="114"/>
      <c r="J22" s="114"/>
      <c r="K22" s="114"/>
      <c r="L22" s="114"/>
      <c r="M22" s="114"/>
      <c r="N22" s="114"/>
      <c r="O22" s="114"/>
      <c r="P22" s="114"/>
      <c r="Q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25"/>
      <c r="AD22" s="85"/>
      <c r="AE22" s="82"/>
    </row>
    <row r="23" spans="1:30" s="93" customFormat="1" ht="21" customHeight="1">
      <c r="A23" s="107" t="str">
        <f t="shared" si="1"/>
        <v>XÃ HƯớNG SƠN</v>
      </c>
      <c r="B23" s="115"/>
      <c r="C23" s="115"/>
      <c r="D23" s="115"/>
      <c r="E23" s="115"/>
      <c r="G23" s="115"/>
      <c r="H23" s="115"/>
      <c r="I23" s="94"/>
      <c r="J23" s="115"/>
      <c r="K23" s="115"/>
      <c r="L23" s="115"/>
      <c r="M23" s="115"/>
      <c r="N23" s="115"/>
      <c r="O23" s="115"/>
      <c r="P23" s="115"/>
      <c r="Q23" s="115"/>
      <c r="R23" s="94"/>
      <c r="T23" s="115"/>
      <c r="U23" s="115"/>
      <c r="V23" s="115"/>
      <c r="W23" s="115"/>
      <c r="X23" s="115"/>
      <c r="Y23" s="115"/>
      <c r="Z23" s="115"/>
      <c r="AA23" s="115"/>
      <c r="AB23" s="115"/>
      <c r="AC23" s="119"/>
      <c r="AD23" s="95"/>
    </row>
    <row r="24" spans="1:30" s="97" customFormat="1" ht="21" customHeight="1">
      <c r="A24" s="107" t="str">
        <f t="shared" si="1"/>
        <v>XÃ HƯớNG TÂN</v>
      </c>
      <c r="B24" s="96"/>
      <c r="C24" s="96"/>
      <c r="D24" s="96"/>
      <c r="E24" s="96"/>
      <c r="G24" s="96"/>
      <c r="H24" s="96"/>
      <c r="J24" s="96"/>
      <c r="K24" s="96"/>
      <c r="L24" s="96"/>
      <c r="M24" s="96"/>
      <c r="N24" s="96"/>
      <c r="O24" s="96"/>
      <c r="P24" s="96"/>
      <c r="Q24" s="96"/>
      <c r="T24" s="96"/>
      <c r="U24" s="96"/>
      <c r="V24" s="96"/>
      <c r="W24" s="96"/>
      <c r="X24" s="96"/>
      <c r="Y24" s="96"/>
      <c r="Z24" s="96"/>
      <c r="AA24" s="96"/>
      <c r="AB24" s="96"/>
      <c r="AC24" s="118"/>
      <c r="AD24" s="98"/>
    </row>
    <row r="25" spans="1:30" s="93" customFormat="1" ht="21" customHeight="1">
      <c r="A25" s="108" t="str">
        <f t="shared" si="1"/>
        <v>XÃ HƯớNG VIệT</v>
      </c>
      <c r="B25" s="115"/>
      <c r="C25" s="115"/>
      <c r="D25" s="115"/>
      <c r="E25" s="115"/>
      <c r="G25" s="115"/>
      <c r="H25" s="115"/>
      <c r="J25" s="115"/>
      <c r="K25" s="115"/>
      <c r="L25" s="115"/>
      <c r="M25" s="115"/>
      <c r="N25" s="115"/>
      <c r="O25" s="115"/>
      <c r="P25" s="115"/>
      <c r="Q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9"/>
      <c r="AD25" s="95"/>
    </row>
    <row r="26" spans="1:30" s="93" customFormat="1" ht="21" customHeight="1">
      <c r="A26" s="108" t="str">
        <f t="shared" si="1"/>
        <v>XÃ TÂN HợP</v>
      </c>
      <c r="B26" s="115"/>
      <c r="C26" s="115"/>
      <c r="D26" s="115"/>
      <c r="E26" s="115"/>
      <c r="G26" s="115"/>
      <c r="H26" s="115"/>
      <c r="J26" s="115"/>
      <c r="K26" s="115"/>
      <c r="L26" s="115"/>
      <c r="M26" s="115"/>
      <c r="N26" s="115"/>
      <c r="O26" s="115"/>
      <c r="P26" s="115"/>
      <c r="Q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9"/>
      <c r="AD26" s="95"/>
    </row>
    <row r="27" spans="1:30" s="97" customFormat="1" ht="21" customHeight="1">
      <c r="A27" s="107" t="str">
        <f t="shared" si="1"/>
        <v>XÃ TÂN LậP</v>
      </c>
      <c r="B27" s="96"/>
      <c r="C27" s="96"/>
      <c r="D27" s="96"/>
      <c r="E27" s="96"/>
      <c r="G27" s="96"/>
      <c r="H27" s="96"/>
      <c r="J27" s="96"/>
      <c r="K27" s="96"/>
      <c r="L27" s="96"/>
      <c r="M27" s="96"/>
      <c r="N27" s="96"/>
      <c r="O27" s="96"/>
      <c r="P27" s="96"/>
      <c r="Q27" s="96"/>
      <c r="T27" s="96"/>
      <c r="U27" s="96"/>
      <c r="V27" s="96"/>
      <c r="W27" s="96"/>
      <c r="X27" s="96"/>
      <c r="Y27" s="96"/>
      <c r="Z27" s="96"/>
      <c r="AA27" s="96"/>
      <c r="AB27" s="96"/>
      <c r="AC27" s="118"/>
      <c r="AD27" s="98"/>
    </row>
    <row r="28" spans="1:30" s="97" customFormat="1" ht="21" customHeight="1">
      <c r="A28" s="107" t="str">
        <f t="shared" si="1"/>
        <v>XÃ TÂN LIÊN</v>
      </c>
      <c r="B28" s="96"/>
      <c r="C28" s="96"/>
      <c r="D28" s="96"/>
      <c r="E28" s="96"/>
      <c r="G28" s="96"/>
      <c r="H28" s="96"/>
      <c r="J28" s="96"/>
      <c r="K28" s="96"/>
      <c r="L28" s="96"/>
      <c r="M28" s="96"/>
      <c r="N28" s="96"/>
      <c r="O28" s="96"/>
      <c r="P28" s="96"/>
      <c r="Q28" s="96"/>
      <c r="T28" s="96"/>
      <c r="U28" s="96"/>
      <c r="V28" s="96"/>
      <c r="W28" s="96"/>
      <c r="X28" s="96"/>
      <c r="Y28" s="96"/>
      <c r="Z28" s="96"/>
      <c r="AA28" s="96"/>
      <c r="AB28" s="96"/>
      <c r="AC28" s="118"/>
      <c r="AD28" s="98"/>
    </row>
    <row r="29" spans="1:30" s="97" customFormat="1" ht="21" customHeight="1">
      <c r="A29" s="107" t="str">
        <f t="shared" si="1"/>
        <v>XÃ TÂN LONG</v>
      </c>
      <c r="B29" s="96"/>
      <c r="C29" s="96"/>
      <c r="D29" s="96"/>
      <c r="E29" s="96"/>
      <c r="G29" s="96"/>
      <c r="H29" s="96"/>
      <c r="J29" s="96"/>
      <c r="K29" s="96"/>
      <c r="L29" s="96"/>
      <c r="M29" s="96"/>
      <c r="N29" s="96"/>
      <c r="O29" s="96"/>
      <c r="P29" s="96"/>
      <c r="Q29" s="96"/>
      <c r="T29" s="96"/>
      <c r="U29" s="96"/>
      <c r="V29" s="96"/>
      <c r="W29" s="96"/>
      <c r="X29" s="96"/>
      <c r="Y29" s="96"/>
      <c r="Z29" s="96"/>
      <c r="AA29" s="96"/>
      <c r="AB29" s="96"/>
      <c r="AC29" s="118"/>
      <c r="AD29" s="98"/>
    </row>
    <row r="30" spans="1:30" s="97" customFormat="1" ht="21" customHeight="1">
      <c r="A30" s="107" t="str">
        <f t="shared" si="1"/>
        <v>XÃ TÂN THÀNH</v>
      </c>
      <c r="B30" s="96"/>
      <c r="C30" s="96"/>
      <c r="D30" s="96"/>
      <c r="E30" s="96"/>
      <c r="G30" s="96"/>
      <c r="H30" s="96"/>
      <c r="J30" s="96"/>
      <c r="K30" s="96"/>
      <c r="L30" s="96"/>
      <c r="M30" s="96"/>
      <c r="N30" s="96"/>
      <c r="O30" s="96"/>
      <c r="P30" s="96"/>
      <c r="Q30" s="96"/>
      <c r="T30" s="96"/>
      <c r="U30" s="96"/>
      <c r="V30" s="96"/>
      <c r="W30" s="96"/>
      <c r="X30" s="96"/>
      <c r="Y30" s="96"/>
      <c r="Z30" s="96"/>
      <c r="AA30" s="96"/>
      <c r="AB30" s="96"/>
      <c r="AC30" s="118"/>
      <c r="AD30" s="98"/>
    </row>
    <row r="31" spans="1:30" s="97" customFormat="1" ht="21" customHeight="1">
      <c r="A31" s="107" t="str">
        <f t="shared" si="1"/>
        <v>XÃ THANH</v>
      </c>
      <c r="B31" s="96"/>
      <c r="C31" s="96"/>
      <c r="D31" s="96"/>
      <c r="E31" s="96"/>
      <c r="G31" s="96"/>
      <c r="H31" s="96"/>
      <c r="J31" s="96"/>
      <c r="K31" s="96"/>
      <c r="L31" s="96"/>
      <c r="M31" s="96"/>
      <c r="N31" s="96"/>
      <c r="O31" s="96"/>
      <c r="P31" s="96"/>
      <c r="Q31" s="96"/>
      <c r="T31" s="96"/>
      <c r="U31" s="96"/>
      <c r="V31" s="96"/>
      <c r="W31" s="96"/>
      <c r="X31" s="96"/>
      <c r="Y31" s="96"/>
      <c r="Z31" s="96"/>
      <c r="AA31" s="96"/>
      <c r="AB31" s="96"/>
      <c r="AC31" s="118"/>
      <c r="AD31" s="98"/>
    </row>
    <row r="32" spans="1:30" s="97" customFormat="1" ht="21" customHeight="1">
      <c r="A32" s="107" t="str">
        <f t="shared" si="1"/>
        <v>XÃ THUậN</v>
      </c>
      <c r="B32" s="96"/>
      <c r="C32" s="96"/>
      <c r="D32" s="96"/>
      <c r="E32" s="96"/>
      <c r="G32" s="96"/>
      <c r="H32" s="96"/>
      <c r="J32" s="96"/>
      <c r="K32" s="96"/>
      <c r="L32" s="96"/>
      <c r="M32" s="96"/>
      <c r="N32" s="96"/>
      <c r="O32" s="96"/>
      <c r="P32" s="96"/>
      <c r="Q32" s="96"/>
      <c r="T32" s="96"/>
      <c r="U32" s="96"/>
      <c r="V32" s="96"/>
      <c r="W32" s="96"/>
      <c r="X32" s="96"/>
      <c r="Y32" s="96"/>
      <c r="Z32" s="96"/>
      <c r="AA32" s="96"/>
      <c r="AB32" s="96"/>
      <c r="AC32" s="118"/>
      <c r="AD32" s="98"/>
    </row>
    <row r="33" spans="1:30" s="97" customFormat="1" ht="21" customHeight="1">
      <c r="A33" s="107" t="str">
        <f t="shared" si="1"/>
        <v>XÃ XY</v>
      </c>
      <c r="B33" s="96"/>
      <c r="C33" s="96"/>
      <c r="D33" s="96"/>
      <c r="E33" s="96"/>
      <c r="G33" s="96"/>
      <c r="H33" s="96"/>
      <c r="J33" s="96"/>
      <c r="K33" s="96"/>
      <c r="L33" s="96"/>
      <c r="M33" s="96"/>
      <c r="N33" s="96"/>
      <c r="O33" s="96"/>
      <c r="P33" s="96"/>
      <c r="Q33" s="96"/>
      <c r="T33" s="96"/>
      <c r="U33" s="96"/>
      <c r="V33" s="96"/>
      <c r="W33" s="96"/>
      <c r="X33" s="96"/>
      <c r="Y33" s="96"/>
      <c r="Z33" s="96"/>
      <c r="AA33" s="96"/>
      <c r="AB33" s="96"/>
      <c r="AC33" s="118"/>
      <c r="AD33" s="98"/>
    </row>
    <row r="34" spans="1:30" s="97" customFormat="1" ht="21" customHeight="1">
      <c r="A34" s="107" t="str">
        <f t="shared" si="1"/>
        <v>     TỔNG CỘNG</v>
      </c>
      <c r="B34" s="96">
        <v>111</v>
      </c>
      <c r="C34" s="96">
        <v>184</v>
      </c>
      <c r="D34" s="96">
        <v>938</v>
      </c>
      <c r="E34" s="96">
        <v>938</v>
      </c>
      <c r="F34" s="109">
        <v>100</v>
      </c>
      <c r="G34" s="96">
        <v>937</v>
      </c>
      <c r="H34" s="96">
        <v>937</v>
      </c>
      <c r="I34" s="109">
        <v>100</v>
      </c>
      <c r="J34" s="96">
        <v>937</v>
      </c>
      <c r="K34" s="96">
        <v>1</v>
      </c>
      <c r="L34" s="96">
        <v>2</v>
      </c>
      <c r="M34" s="96">
        <v>279</v>
      </c>
      <c r="N34" s="96">
        <v>415</v>
      </c>
      <c r="O34" s="96">
        <v>240</v>
      </c>
      <c r="P34" s="96">
        <v>0</v>
      </c>
      <c r="Q34" s="96">
        <v>937</v>
      </c>
      <c r="R34" s="109">
        <v>100</v>
      </c>
      <c r="S34" s="109">
        <v>0</v>
      </c>
      <c r="T34" s="96">
        <v>4</v>
      </c>
      <c r="U34" s="96">
        <v>748</v>
      </c>
      <c r="V34" s="96">
        <v>738</v>
      </c>
      <c r="W34" s="96">
        <v>628</v>
      </c>
      <c r="X34" s="96">
        <v>583</v>
      </c>
      <c r="Y34" s="96">
        <v>445</v>
      </c>
      <c r="Z34" s="96">
        <v>426</v>
      </c>
      <c r="AA34" s="96">
        <v>86</v>
      </c>
      <c r="AB34" s="96">
        <v>48</v>
      </c>
      <c r="AC34" s="118">
        <v>3702</v>
      </c>
      <c r="AD34" s="98"/>
    </row>
    <row r="35" spans="1:30" s="97" customFormat="1" ht="21" customHeight="1">
      <c r="A35" s="107">
        <f t="shared" si="1"/>
      </c>
      <c r="W35" s="97" t="s">
        <v>59</v>
      </c>
      <c r="AC35" s="118"/>
      <c r="AD35" s="98"/>
    </row>
    <row r="36" spans="1:30" s="93" customFormat="1" ht="21" customHeight="1">
      <c r="A36" s="108">
        <f t="shared" si="1"/>
      </c>
      <c r="D36" s="93" t="s">
        <v>58</v>
      </c>
      <c r="W36" s="93" t="s">
        <v>61</v>
      </c>
      <c r="AC36" s="119"/>
      <c r="AD36" s="95"/>
    </row>
    <row r="37" spans="1:30" s="93" customFormat="1" ht="21" customHeight="1">
      <c r="A37" s="108">
        <f t="shared" si="1"/>
      </c>
      <c r="W37" s="93" t="s">
        <v>62</v>
      </c>
      <c r="AC37" s="119"/>
      <c r="AD37" s="95"/>
    </row>
    <row r="38" spans="1:31" s="100" customFormat="1" ht="20.25" customHeight="1" hidden="1">
      <c r="A38" s="77">
        <f t="shared" si="1"/>
      </c>
      <c r="B38" s="99"/>
      <c r="C38" s="99"/>
      <c r="AC38" s="99"/>
      <c r="AD38" s="101"/>
      <c r="AE38" s="102"/>
    </row>
    <row r="39" spans="1:31" s="100" customFormat="1" ht="20.25" customHeight="1" hidden="1">
      <c r="A39" s="77">
        <f t="shared" si="1"/>
      </c>
      <c r="B39" s="99"/>
      <c r="C39" s="99"/>
      <c r="AC39" s="99"/>
      <c r="AD39" s="101"/>
      <c r="AE39" s="102"/>
    </row>
    <row r="40" spans="1:31" s="100" customFormat="1" ht="20.25" customHeight="1" hidden="1">
      <c r="A40" s="77">
        <f t="shared" si="1"/>
      </c>
      <c r="B40" s="99"/>
      <c r="C40" s="99"/>
      <c r="AC40" s="99"/>
      <c r="AD40" s="101"/>
      <c r="AE40" s="102"/>
    </row>
    <row r="41" spans="1:31" s="100" customFormat="1" ht="20.25" customHeight="1" hidden="1">
      <c r="A41" s="77">
        <f t="shared" si="1"/>
      </c>
      <c r="B41" s="99"/>
      <c r="C41" s="99"/>
      <c r="AC41" s="99"/>
      <c r="AD41" s="101"/>
      <c r="AE41" s="102"/>
    </row>
    <row r="42" spans="1:31" s="100" customFormat="1" ht="20.25" customHeight="1" hidden="1">
      <c r="A42" s="77">
        <f t="shared" si="1"/>
      </c>
      <c r="B42" s="99"/>
      <c r="C42" s="99"/>
      <c r="AC42" s="99"/>
      <c r="AD42" s="101"/>
      <c r="AE42" s="102"/>
    </row>
    <row r="43" spans="1:31" s="100" customFormat="1" ht="20.25" customHeight="1" hidden="1">
      <c r="A43" s="102"/>
      <c r="B43" s="99"/>
      <c r="C43" s="99"/>
      <c r="AC43" s="99"/>
      <c r="AD43" s="101"/>
      <c r="AE43" s="102"/>
    </row>
    <row r="44" spans="1:31" s="100" customFormat="1" ht="20.25" customHeight="1" hidden="1">
      <c r="A44" s="102"/>
      <c r="B44" s="99"/>
      <c r="C44" s="99"/>
      <c r="AC44" s="99"/>
      <c r="AD44" s="101"/>
      <c r="AE44" s="102"/>
    </row>
    <row r="45" spans="1:31" s="100" customFormat="1" ht="20.25" customHeight="1" hidden="1">
      <c r="A45" s="102"/>
      <c r="B45" s="99"/>
      <c r="C45" s="99"/>
      <c r="AC45" s="99"/>
      <c r="AD45" s="101"/>
      <c r="AE45" s="102"/>
    </row>
    <row r="46" spans="1:31" s="100" customFormat="1" ht="20.25" customHeight="1" hidden="1">
      <c r="A46" s="102"/>
      <c r="B46" s="99"/>
      <c r="C46" s="99"/>
      <c r="AC46" s="99"/>
      <c r="AD46" s="101"/>
      <c r="AE46" s="102"/>
    </row>
    <row r="47" spans="1:31" s="100" customFormat="1" ht="20.25" customHeight="1" hidden="1">
      <c r="A47" s="102"/>
      <c r="B47" s="99"/>
      <c r="C47" s="99"/>
      <c r="AC47" s="99"/>
      <c r="AD47" s="101"/>
      <c r="AE47" s="102"/>
    </row>
    <row r="48" spans="1:31" s="100" customFormat="1" ht="20.25" customHeight="1" hidden="1">
      <c r="A48" s="102"/>
      <c r="B48" s="99"/>
      <c r="C48" s="99"/>
      <c r="AC48" s="99"/>
      <c r="AD48" s="101"/>
      <c r="AE48" s="102"/>
    </row>
    <row r="49" spans="1:31" s="100" customFormat="1" ht="20.25" customHeight="1" hidden="1">
      <c r="A49" s="102"/>
      <c r="B49" s="99"/>
      <c r="C49" s="99"/>
      <c r="AC49" s="99"/>
      <c r="AD49" s="101"/>
      <c r="AE49" s="102"/>
    </row>
    <row r="50" spans="1:31" s="100" customFormat="1" ht="20.25" customHeight="1" hidden="1">
      <c r="A50" s="102"/>
      <c r="B50" s="99"/>
      <c r="C50" s="99"/>
      <c r="AC50" s="99"/>
      <c r="AD50" s="101"/>
      <c r="AE50" s="102"/>
    </row>
    <row r="51" spans="1:31" s="100" customFormat="1" ht="20.25" customHeight="1" hidden="1">
      <c r="A51" s="102"/>
      <c r="B51" s="99"/>
      <c r="C51" s="99"/>
      <c r="AC51" s="99"/>
      <c r="AD51" s="101"/>
      <c r="AE51" s="102"/>
    </row>
    <row r="52" spans="1:31" s="100" customFormat="1" ht="20.25" customHeight="1" hidden="1">
      <c r="A52" s="102"/>
      <c r="B52" s="99"/>
      <c r="C52" s="99"/>
      <c r="AC52" s="99"/>
      <c r="AD52" s="101"/>
      <c r="AE52" s="102"/>
    </row>
    <row r="53" spans="1:31" s="100" customFormat="1" ht="20.25" customHeight="1" hidden="1">
      <c r="A53" s="102"/>
      <c r="B53" s="99"/>
      <c r="C53" s="99"/>
      <c r="AC53" s="99"/>
      <c r="AD53" s="101"/>
      <c r="AE53" s="102"/>
    </row>
    <row r="54" spans="1:31" s="100" customFormat="1" ht="20.25" customHeight="1" hidden="1">
      <c r="A54" s="102"/>
      <c r="B54" s="99"/>
      <c r="C54" s="99"/>
      <c r="AC54" s="99"/>
      <c r="AD54" s="101"/>
      <c r="AE54" s="102"/>
    </row>
    <row r="55" spans="1:31" s="100" customFormat="1" ht="20.25" customHeight="1" hidden="1">
      <c r="A55" s="102"/>
      <c r="B55" s="99"/>
      <c r="C55" s="99"/>
      <c r="AC55" s="99"/>
      <c r="AD55" s="101"/>
      <c r="AE55" s="102"/>
    </row>
    <row r="56" spans="1:31" s="100" customFormat="1" ht="20.25" customHeight="1" hidden="1">
      <c r="A56" s="102"/>
      <c r="B56" s="99"/>
      <c r="C56" s="99"/>
      <c r="AC56" s="99"/>
      <c r="AD56" s="101"/>
      <c r="AE56" s="102"/>
    </row>
    <row r="57" spans="1:31" s="100" customFormat="1" ht="20.25" customHeight="1" hidden="1">
      <c r="A57" s="102"/>
      <c r="B57" s="99"/>
      <c r="C57" s="99"/>
      <c r="AC57" s="99"/>
      <c r="AD57" s="101"/>
      <c r="AE57" s="102"/>
    </row>
    <row r="58" spans="1:31" s="100" customFormat="1" ht="20.25" customHeight="1" hidden="1">
      <c r="A58" s="102"/>
      <c r="B58" s="99"/>
      <c r="C58" s="99"/>
      <c r="AC58" s="99"/>
      <c r="AD58" s="101"/>
      <c r="AE58" s="102"/>
    </row>
    <row r="59" spans="1:31" s="100" customFormat="1" ht="20.25" customHeight="1" hidden="1">
      <c r="A59" s="102"/>
      <c r="B59" s="99"/>
      <c r="C59" s="99"/>
      <c r="AC59" s="99"/>
      <c r="AD59" s="101"/>
      <c r="AE59" s="102"/>
    </row>
    <row r="60" spans="1:31" s="100" customFormat="1" ht="20.25" customHeight="1" hidden="1">
      <c r="A60" s="102"/>
      <c r="B60" s="99"/>
      <c r="C60" s="99"/>
      <c r="AC60" s="99"/>
      <c r="AD60" s="101"/>
      <c r="AE60" s="102"/>
    </row>
    <row r="61" spans="1:31" s="100" customFormat="1" ht="20.25" customHeight="1" hidden="1">
      <c r="A61" s="102"/>
      <c r="B61" s="99"/>
      <c r="C61" s="99"/>
      <c r="AC61" s="99"/>
      <c r="AD61" s="101"/>
      <c r="AE61" s="102"/>
    </row>
    <row r="62" spans="1:31" s="100" customFormat="1" ht="20.25" customHeight="1" hidden="1">
      <c r="A62" s="102"/>
      <c r="B62" s="99"/>
      <c r="C62" s="99"/>
      <c r="AC62" s="99"/>
      <c r="AD62" s="101"/>
      <c r="AE62" s="102"/>
    </row>
    <row r="63" spans="1:31" s="100" customFormat="1" ht="20.25" customHeight="1" hidden="1">
      <c r="A63" s="102"/>
      <c r="B63" s="99"/>
      <c r="C63" s="99"/>
      <c r="AC63" s="99"/>
      <c r="AD63" s="101"/>
      <c r="AE63" s="102"/>
    </row>
    <row r="64" spans="1:31" s="100" customFormat="1" ht="20.25" customHeight="1" hidden="1">
      <c r="A64" s="102"/>
      <c r="B64" s="99"/>
      <c r="C64" s="99"/>
      <c r="AC64" s="99"/>
      <c r="AD64" s="101"/>
      <c r="AE64" s="102"/>
    </row>
    <row r="65" spans="1:31" s="100" customFormat="1" ht="20.25" customHeight="1" hidden="1">
      <c r="A65" s="102"/>
      <c r="B65" s="99"/>
      <c r="C65" s="99"/>
      <c r="AC65" s="99"/>
      <c r="AD65" s="101"/>
      <c r="AE65" s="102"/>
    </row>
    <row r="66" spans="1:31" s="100" customFormat="1" ht="20.25" customHeight="1" hidden="1">
      <c r="A66" s="102"/>
      <c r="B66" s="99"/>
      <c r="C66" s="99"/>
      <c r="AC66" s="99"/>
      <c r="AD66" s="101"/>
      <c r="AE66" s="102"/>
    </row>
    <row r="67" spans="1:31" s="100" customFormat="1" ht="20.25" customHeight="1" hidden="1">
      <c r="A67" s="102"/>
      <c r="B67" s="99"/>
      <c r="C67" s="99"/>
      <c r="AC67" s="99"/>
      <c r="AD67" s="101"/>
      <c r="AE67" s="102"/>
    </row>
    <row r="68" spans="1:31" s="100" customFormat="1" ht="20.25" customHeight="1" hidden="1">
      <c r="A68" s="102"/>
      <c r="B68" s="99"/>
      <c r="C68" s="99"/>
      <c r="AC68" s="99"/>
      <c r="AD68" s="101"/>
      <c r="AE68" s="102"/>
    </row>
    <row r="69" spans="1:31" s="100" customFormat="1" ht="20.25" customHeight="1" hidden="1">
      <c r="A69" s="102"/>
      <c r="B69" s="99"/>
      <c r="C69" s="99"/>
      <c r="AC69" s="99"/>
      <c r="AD69" s="101"/>
      <c r="AE69" s="102"/>
    </row>
    <row r="70" spans="1:31" s="100" customFormat="1" ht="20.25" customHeight="1" hidden="1">
      <c r="A70" s="102"/>
      <c r="B70" s="99"/>
      <c r="C70" s="99"/>
      <c r="AC70" s="99"/>
      <c r="AD70" s="101"/>
      <c r="AE70" s="102"/>
    </row>
    <row r="71" spans="1:31" s="100" customFormat="1" ht="20.25" customHeight="1" hidden="1">
      <c r="A71" s="102"/>
      <c r="B71" s="99"/>
      <c r="C71" s="99"/>
      <c r="AC71" s="99"/>
      <c r="AD71" s="101"/>
      <c r="AE71" s="102"/>
    </row>
    <row r="72" spans="1:31" s="100" customFormat="1" ht="20.25" customHeight="1" hidden="1">
      <c r="A72" s="102"/>
      <c r="B72" s="99"/>
      <c r="C72" s="99"/>
      <c r="AC72" s="99"/>
      <c r="AD72" s="101"/>
      <c r="AE72" s="102"/>
    </row>
    <row r="73" spans="1:31" s="100" customFormat="1" ht="20.25" customHeight="1" hidden="1">
      <c r="A73" s="102"/>
      <c r="B73" s="99"/>
      <c r="C73" s="99"/>
      <c r="AC73" s="99"/>
      <c r="AD73" s="101"/>
      <c r="AE73" s="102"/>
    </row>
    <row r="74" spans="1:31" s="100" customFormat="1" ht="20.25" customHeight="1" hidden="1">
      <c r="A74" s="102"/>
      <c r="B74" s="99"/>
      <c r="C74" s="99"/>
      <c r="AC74" s="99"/>
      <c r="AD74" s="101"/>
      <c r="AE74" s="102"/>
    </row>
    <row r="75" spans="1:31" s="100" customFormat="1" ht="20.25" customHeight="1" hidden="1">
      <c r="A75" s="102"/>
      <c r="B75" s="99"/>
      <c r="C75" s="99"/>
      <c r="AC75" s="99"/>
      <c r="AD75" s="101"/>
      <c r="AE75" s="102"/>
    </row>
    <row r="76" spans="1:31" s="100" customFormat="1" ht="20.25" customHeight="1" hidden="1">
      <c r="A76" s="102"/>
      <c r="B76" s="99"/>
      <c r="C76" s="99"/>
      <c r="AC76" s="99"/>
      <c r="AD76" s="101"/>
      <c r="AE76" s="102"/>
    </row>
    <row r="77" spans="1:31" s="100" customFormat="1" ht="20.25" customHeight="1" hidden="1">
      <c r="A77" s="102"/>
      <c r="B77" s="99"/>
      <c r="C77" s="99"/>
      <c r="AC77" s="99"/>
      <c r="AD77" s="101"/>
      <c r="AE77" s="102"/>
    </row>
    <row r="78" spans="1:31" s="100" customFormat="1" ht="20.25" customHeight="1" hidden="1">
      <c r="A78" s="102"/>
      <c r="B78" s="99"/>
      <c r="C78" s="99"/>
      <c r="AC78" s="99"/>
      <c r="AD78" s="101"/>
      <c r="AE78" s="102"/>
    </row>
    <row r="79" spans="1:31" s="100" customFormat="1" ht="20.25" customHeight="1" hidden="1">
      <c r="A79" s="102"/>
      <c r="B79" s="99"/>
      <c r="C79" s="99"/>
      <c r="AC79" s="99"/>
      <c r="AD79" s="101"/>
      <c r="AE79" s="102"/>
    </row>
    <row r="80" spans="1:31" s="100" customFormat="1" ht="20.25" customHeight="1" hidden="1">
      <c r="A80" s="102"/>
      <c r="B80" s="99"/>
      <c r="C80" s="99"/>
      <c r="AC80" s="99"/>
      <c r="AD80" s="101"/>
      <c r="AE80" s="102"/>
    </row>
    <row r="81" spans="1:31" s="100" customFormat="1" ht="20.25" customHeight="1" hidden="1">
      <c r="A81" s="102"/>
      <c r="B81" s="99"/>
      <c r="C81" s="99"/>
      <c r="AC81" s="99"/>
      <c r="AD81" s="101"/>
      <c r="AE81" s="102"/>
    </row>
    <row r="82" spans="1:31" s="100" customFormat="1" ht="20.25" customHeight="1" hidden="1">
      <c r="A82" s="102"/>
      <c r="B82" s="99"/>
      <c r="C82" s="99"/>
      <c r="AC82" s="99"/>
      <c r="AD82" s="101"/>
      <c r="AE82" s="102"/>
    </row>
    <row r="83" spans="1:31" s="100" customFormat="1" ht="20.25" customHeight="1" hidden="1">
      <c r="A83" s="102"/>
      <c r="B83" s="99"/>
      <c r="C83" s="99"/>
      <c r="AC83" s="99"/>
      <c r="AD83" s="101"/>
      <c r="AE83" s="102"/>
    </row>
    <row r="84" spans="1:31" s="100" customFormat="1" ht="20.25" customHeight="1" hidden="1">
      <c r="A84" s="102"/>
      <c r="B84" s="99"/>
      <c r="C84" s="99"/>
      <c r="AC84" s="99"/>
      <c r="AD84" s="101"/>
      <c r="AE84" s="102"/>
    </row>
    <row r="85" spans="1:31" s="100" customFormat="1" ht="20.25" customHeight="1" hidden="1">
      <c r="A85" s="102"/>
      <c r="B85" s="99"/>
      <c r="C85" s="99"/>
      <c r="AC85" s="99"/>
      <c r="AD85" s="101"/>
      <c r="AE85" s="102"/>
    </row>
    <row r="86" spans="1:31" s="100" customFormat="1" ht="20.25" customHeight="1" hidden="1">
      <c r="A86" s="102"/>
      <c r="B86" s="99"/>
      <c r="C86" s="99"/>
      <c r="AC86" s="99"/>
      <c r="AD86" s="101"/>
      <c r="AE86" s="102"/>
    </row>
    <row r="87" spans="1:31" s="100" customFormat="1" ht="20.25" customHeight="1" hidden="1">
      <c r="A87" s="102"/>
      <c r="B87" s="99"/>
      <c r="C87" s="99"/>
      <c r="AC87" s="99"/>
      <c r="AD87" s="101"/>
      <c r="AE87" s="102"/>
    </row>
    <row r="88" spans="1:31" s="100" customFormat="1" ht="20.25" customHeight="1" hidden="1">
      <c r="A88" s="102"/>
      <c r="B88" s="99"/>
      <c r="C88" s="99"/>
      <c r="AC88" s="99"/>
      <c r="AD88" s="101"/>
      <c r="AE88" s="102"/>
    </row>
    <row r="89" spans="1:31" s="100" customFormat="1" ht="20.25" customHeight="1" hidden="1">
      <c r="A89" s="102"/>
      <c r="B89" s="99"/>
      <c r="C89" s="99"/>
      <c r="AC89" s="99"/>
      <c r="AD89" s="101"/>
      <c r="AE89" s="102"/>
    </row>
    <row r="90" spans="1:31" s="100" customFormat="1" ht="20.25" customHeight="1" hidden="1">
      <c r="A90" s="102"/>
      <c r="B90" s="99"/>
      <c r="C90" s="99"/>
      <c r="AC90" s="99"/>
      <c r="AD90" s="101"/>
      <c r="AE90" s="102"/>
    </row>
    <row r="91" spans="1:31" s="100" customFormat="1" ht="20.25" customHeight="1" hidden="1">
      <c r="A91" s="102"/>
      <c r="B91" s="99"/>
      <c r="C91" s="99"/>
      <c r="AC91" s="99"/>
      <c r="AD91" s="101"/>
      <c r="AE91" s="102"/>
    </row>
    <row r="92" spans="1:31" s="100" customFormat="1" ht="20.25" customHeight="1" hidden="1">
      <c r="A92" s="102"/>
      <c r="B92" s="99"/>
      <c r="C92" s="99"/>
      <c r="AC92" s="99"/>
      <c r="AD92" s="101"/>
      <c r="AE92" s="102"/>
    </row>
    <row r="93" spans="1:31" s="100" customFormat="1" ht="20.25" customHeight="1" hidden="1">
      <c r="A93" s="102"/>
      <c r="B93" s="99"/>
      <c r="C93" s="99"/>
      <c r="AC93" s="99"/>
      <c r="AD93" s="101"/>
      <c r="AE93" s="102"/>
    </row>
    <row r="94" spans="1:31" s="100" customFormat="1" ht="20.25" customHeight="1" hidden="1">
      <c r="A94" s="102"/>
      <c r="B94" s="99"/>
      <c r="C94" s="99"/>
      <c r="AC94" s="99"/>
      <c r="AD94" s="101"/>
      <c r="AE94" s="102"/>
    </row>
    <row r="95" spans="1:31" s="100" customFormat="1" ht="20.25" customHeight="1" hidden="1">
      <c r="A95" s="102"/>
      <c r="B95" s="99"/>
      <c r="C95" s="99"/>
      <c r="AC95" s="99"/>
      <c r="AD95" s="101"/>
      <c r="AE95" s="102"/>
    </row>
    <row r="96" spans="1:31" s="100" customFormat="1" ht="20.25" customHeight="1" hidden="1">
      <c r="A96" s="102"/>
      <c r="B96" s="99"/>
      <c r="C96" s="99"/>
      <c r="AC96" s="99"/>
      <c r="AD96" s="101"/>
      <c r="AE96" s="102"/>
    </row>
    <row r="97" spans="1:31" s="100" customFormat="1" ht="20.25" customHeight="1" hidden="1">
      <c r="A97" s="102"/>
      <c r="B97" s="99"/>
      <c r="C97" s="99"/>
      <c r="AC97" s="99"/>
      <c r="AD97" s="101"/>
      <c r="AE97" s="102"/>
    </row>
    <row r="98" spans="1:31" s="100" customFormat="1" ht="20.25" customHeight="1" hidden="1">
      <c r="A98" s="102"/>
      <c r="B98" s="99"/>
      <c r="C98" s="99"/>
      <c r="AC98" s="99"/>
      <c r="AD98" s="101"/>
      <c r="AE98" s="102"/>
    </row>
    <row r="99" spans="1:31" s="100" customFormat="1" ht="20.25" customHeight="1" hidden="1">
      <c r="A99" s="102"/>
      <c r="B99" s="99"/>
      <c r="C99" s="99"/>
      <c r="AC99" s="99"/>
      <c r="AD99" s="101"/>
      <c r="AE99" s="102"/>
    </row>
    <row r="100" spans="1:31" s="100" customFormat="1" ht="20.25" customHeight="1" hidden="1">
      <c r="A100" s="102"/>
      <c r="B100" s="99"/>
      <c r="C100" s="99"/>
      <c r="AC100" s="99"/>
      <c r="AD100" s="101"/>
      <c r="AE100" s="102"/>
    </row>
    <row r="101" spans="1:31" s="100" customFormat="1" ht="20.25" customHeight="1" hidden="1">
      <c r="A101" s="102"/>
      <c r="B101" s="99"/>
      <c r="C101" s="99"/>
      <c r="AC101" s="99"/>
      <c r="AD101" s="101"/>
      <c r="AE101" s="102"/>
    </row>
    <row r="102" spans="1:31" s="100" customFormat="1" ht="20.25" customHeight="1" hidden="1">
      <c r="A102" s="102"/>
      <c r="B102" s="99"/>
      <c r="C102" s="99"/>
      <c r="AC102" s="99"/>
      <c r="AD102" s="101"/>
      <c r="AE102" s="102"/>
    </row>
    <row r="103" spans="1:31" s="100" customFormat="1" ht="20.25" customHeight="1" hidden="1">
      <c r="A103" s="102"/>
      <c r="B103" s="99"/>
      <c r="C103" s="99"/>
      <c r="AC103" s="99"/>
      <c r="AD103" s="101"/>
      <c r="AE103" s="102"/>
    </row>
    <row r="104" spans="1:31" s="100" customFormat="1" ht="20.25" customHeight="1" hidden="1">
      <c r="A104" s="102"/>
      <c r="B104" s="99"/>
      <c r="C104" s="99"/>
      <c r="AC104" s="99"/>
      <c r="AD104" s="101"/>
      <c r="AE104" s="102"/>
    </row>
    <row r="105" spans="1:31" s="100" customFormat="1" ht="20.25" customHeight="1" hidden="1">
      <c r="A105" s="102"/>
      <c r="B105" s="99"/>
      <c r="C105" s="99"/>
      <c r="AC105" s="99"/>
      <c r="AD105" s="101"/>
      <c r="AE105" s="102"/>
    </row>
    <row r="106" spans="1:31" s="100" customFormat="1" ht="20.25" customHeight="1" hidden="1">
      <c r="A106" s="102"/>
      <c r="B106" s="99"/>
      <c r="C106" s="99"/>
      <c r="AC106" s="99"/>
      <c r="AD106" s="101"/>
      <c r="AE106" s="102"/>
    </row>
    <row r="107" spans="1:31" s="100" customFormat="1" ht="20.25" customHeight="1" hidden="1">
      <c r="A107" s="102"/>
      <c r="B107" s="99"/>
      <c r="C107" s="99"/>
      <c r="AC107" s="99"/>
      <c r="AD107" s="101"/>
      <c r="AE107" s="102"/>
    </row>
    <row r="108" spans="1:31" s="100" customFormat="1" ht="20.25" customHeight="1" hidden="1">
      <c r="A108" s="102"/>
      <c r="B108" s="99"/>
      <c r="C108" s="99"/>
      <c r="AC108" s="99"/>
      <c r="AD108" s="101"/>
      <c r="AE108" s="102"/>
    </row>
    <row r="109" spans="1:31" s="100" customFormat="1" ht="20.25" customHeight="1" hidden="1">
      <c r="A109" s="102"/>
      <c r="B109" s="99"/>
      <c r="C109" s="99"/>
      <c r="AC109" s="99"/>
      <c r="AD109" s="101"/>
      <c r="AE109" s="102"/>
    </row>
    <row r="110" spans="1:31" s="100" customFormat="1" ht="20.25" customHeight="1" hidden="1">
      <c r="A110" s="102"/>
      <c r="B110" s="99"/>
      <c r="C110" s="99"/>
      <c r="AC110" s="99"/>
      <c r="AD110" s="101"/>
      <c r="AE110" s="102"/>
    </row>
    <row r="111" spans="1:31" s="100" customFormat="1" ht="20.25" customHeight="1" hidden="1">
      <c r="A111" s="102"/>
      <c r="B111" s="99"/>
      <c r="C111" s="99"/>
      <c r="AC111" s="99"/>
      <c r="AD111" s="101"/>
      <c r="AE111" s="102"/>
    </row>
    <row r="112" spans="1:31" s="100" customFormat="1" ht="20.25" customHeight="1" hidden="1">
      <c r="A112" s="102"/>
      <c r="B112" s="99"/>
      <c r="C112" s="99"/>
      <c r="AC112" s="99"/>
      <c r="AD112" s="101"/>
      <c r="AE112" s="102"/>
    </row>
    <row r="113" spans="1:31" s="100" customFormat="1" ht="20.25" customHeight="1" hidden="1">
      <c r="A113" s="102"/>
      <c r="B113" s="99"/>
      <c r="C113" s="99"/>
      <c r="AC113" s="99"/>
      <c r="AD113" s="101"/>
      <c r="AE113" s="102"/>
    </row>
    <row r="114" spans="1:31" s="100" customFormat="1" ht="20.25" customHeight="1" hidden="1">
      <c r="A114" s="102"/>
      <c r="B114" s="99"/>
      <c r="C114" s="99"/>
      <c r="AC114" s="99"/>
      <c r="AD114" s="101"/>
      <c r="AE114" s="102"/>
    </row>
    <row r="115" spans="1:31" s="100" customFormat="1" ht="20.25" customHeight="1" hidden="1">
      <c r="A115" s="102"/>
      <c r="B115" s="99"/>
      <c r="C115" s="99"/>
      <c r="AC115" s="99"/>
      <c r="AD115" s="101"/>
      <c r="AE115" s="102"/>
    </row>
    <row r="116" spans="1:31" s="100" customFormat="1" ht="20.25" customHeight="1" hidden="1">
      <c r="A116" s="102"/>
      <c r="B116" s="99"/>
      <c r="C116" s="99"/>
      <c r="AC116" s="99"/>
      <c r="AD116" s="101"/>
      <c r="AE116" s="102"/>
    </row>
    <row r="117" spans="1:31" s="100" customFormat="1" ht="20.25" customHeight="1" hidden="1">
      <c r="A117" s="102"/>
      <c r="B117" s="99"/>
      <c r="C117" s="99"/>
      <c r="AC117" s="99"/>
      <c r="AD117" s="101"/>
      <c r="AE117" s="102"/>
    </row>
    <row r="118" spans="1:31" s="100" customFormat="1" ht="20.25" customHeight="1" hidden="1">
      <c r="A118" s="102"/>
      <c r="B118" s="99"/>
      <c r="C118" s="99"/>
      <c r="AC118" s="99"/>
      <c r="AD118" s="101"/>
      <c r="AE118" s="102"/>
    </row>
    <row r="119" spans="1:31" s="100" customFormat="1" ht="20.25" customHeight="1" hidden="1">
      <c r="A119" s="102"/>
      <c r="B119" s="99"/>
      <c r="C119" s="99"/>
      <c r="AC119" s="99"/>
      <c r="AD119" s="101"/>
      <c r="AE119" s="102"/>
    </row>
    <row r="120" spans="1:31" s="100" customFormat="1" ht="20.25" customHeight="1" hidden="1">
      <c r="A120" s="102"/>
      <c r="B120" s="99"/>
      <c r="C120" s="99"/>
      <c r="AC120" s="99"/>
      <c r="AD120" s="101"/>
      <c r="AE120" s="102"/>
    </row>
    <row r="121" spans="1:31" s="100" customFormat="1" ht="20.25" customHeight="1" hidden="1">
      <c r="A121" s="102"/>
      <c r="B121" s="99"/>
      <c r="C121" s="99"/>
      <c r="AC121" s="99"/>
      <c r="AD121" s="101"/>
      <c r="AE121" s="102"/>
    </row>
    <row r="122" spans="1:31" s="100" customFormat="1" ht="20.25" customHeight="1" hidden="1">
      <c r="A122" s="102"/>
      <c r="B122" s="99"/>
      <c r="C122" s="99"/>
      <c r="AC122" s="99"/>
      <c r="AD122" s="101"/>
      <c r="AE122" s="102"/>
    </row>
    <row r="123" spans="1:31" s="100" customFormat="1" ht="20.25" customHeight="1" hidden="1">
      <c r="A123" s="102"/>
      <c r="B123" s="99"/>
      <c r="C123" s="99"/>
      <c r="AC123" s="99"/>
      <c r="AD123" s="101"/>
      <c r="AE123" s="102"/>
    </row>
    <row r="124" spans="1:31" s="100" customFormat="1" ht="20.25" customHeight="1" hidden="1">
      <c r="A124" s="102"/>
      <c r="B124" s="99"/>
      <c r="C124" s="99"/>
      <c r="AC124" s="99"/>
      <c r="AD124" s="101"/>
      <c r="AE124" s="102"/>
    </row>
    <row r="125" spans="1:31" s="100" customFormat="1" ht="20.25" customHeight="1" hidden="1">
      <c r="A125" s="102"/>
      <c r="B125" s="99"/>
      <c r="C125" s="99"/>
      <c r="AC125" s="99"/>
      <c r="AD125" s="101"/>
      <c r="AE125" s="102"/>
    </row>
    <row r="126" spans="1:31" s="100" customFormat="1" ht="20.25" customHeight="1" hidden="1">
      <c r="A126" s="102"/>
      <c r="B126" s="99"/>
      <c r="C126" s="99"/>
      <c r="AC126" s="99"/>
      <c r="AD126" s="101"/>
      <c r="AE126" s="102"/>
    </row>
    <row r="127" spans="1:31" s="100" customFormat="1" ht="20.25" customHeight="1" hidden="1">
      <c r="A127" s="102"/>
      <c r="B127" s="99"/>
      <c r="C127" s="99"/>
      <c r="AC127" s="99"/>
      <c r="AD127" s="101"/>
      <c r="AE127" s="102"/>
    </row>
    <row r="128" spans="1:31" s="100" customFormat="1" ht="20.25" customHeight="1" hidden="1">
      <c r="A128" s="102"/>
      <c r="B128" s="99"/>
      <c r="C128" s="99"/>
      <c r="AC128" s="99"/>
      <c r="AD128" s="101"/>
      <c r="AE128" s="102"/>
    </row>
    <row r="129" spans="1:31" s="100" customFormat="1" ht="20.25" customHeight="1" hidden="1">
      <c r="A129" s="102"/>
      <c r="B129" s="99"/>
      <c r="C129" s="99"/>
      <c r="AC129" s="99"/>
      <c r="AD129" s="101"/>
      <c r="AE129" s="102"/>
    </row>
    <row r="130" spans="1:31" s="100" customFormat="1" ht="20.25" customHeight="1" hidden="1">
      <c r="A130" s="102"/>
      <c r="B130" s="99"/>
      <c r="C130" s="99"/>
      <c r="AC130" s="99"/>
      <c r="AD130" s="101"/>
      <c r="AE130" s="102"/>
    </row>
    <row r="131" spans="1:31" s="100" customFormat="1" ht="20.25" customHeight="1" hidden="1">
      <c r="A131" s="102"/>
      <c r="B131" s="99"/>
      <c r="C131" s="99"/>
      <c r="AC131" s="99"/>
      <c r="AD131" s="101"/>
      <c r="AE131" s="102"/>
    </row>
    <row r="132" spans="1:31" s="100" customFormat="1" ht="20.25" customHeight="1" hidden="1">
      <c r="A132" s="102"/>
      <c r="B132" s="99"/>
      <c r="C132" s="99"/>
      <c r="AC132" s="99"/>
      <c r="AD132" s="101"/>
      <c r="AE132" s="102"/>
    </row>
    <row r="133" spans="1:31" s="100" customFormat="1" ht="20.25" customHeight="1" hidden="1">
      <c r="A133" s="102"/>
      <c r="B133" s="99"/>
      <c r="C133" s="99"/>
      <c r="AC133" s="99"/>
      <c r="AD133" s="101"/>
      <c r="AE133" s="102"/>
    </row>
    <row r="134" spans="1:31" s="100" customFormat="1" ht="20.25" customHeight="1" hidden="1">
      <c r="A134" s="102"/>
      <c r="B134" s="99"/>
      <c r="C134" s="99"/>
      <c r="AC134" s="99"/>
      <c r="AD134" s="101"/>
      <c r="AE134" s="102"/>
    </row>
    <row r="135" spans="1:31" s="100" customFormat="1" ht="20.25" customHeight="1" hidden="1">
      <c r="A135" s="102"/>
      <c r="B135" s="99"/>
      <c r="C135" s="99"/>
      <c r="AC135" s="99"/>
      <c r="AD135" s="101"/>
      <c r="AE135" s="102"/>
    </row>
    <row r="136" spans="1:31" s="100" customFormat="1" ht="20.25" customHeight="1" hidden="1">
      <c r="A136" s="102"/>
      <c r="B136" s="99"/>
      <c r="C136" s="99"/>
      <c r="AC136" s="99"/>
      <c r="AD136" s="101"/>
      <c r="AE136" s="102"/>
    </row>
    <row r="137" spans="1:31" s="100" customFormat="1" ht="20.25" customHeight="1" hidden="1">
      <c r="A137" s="102"/>
      <c r="B137" s="99"/>
      <c r="C137" s="99"/>
      <c r="AC137" s="99"/>
      <c r="AD137" s="101"/>
      <c r="AE137" s="102"/>
    </row>
    <row r="138" spans="1:31" s="100" customFormat="1" ht="20.25" customHeight="1" hidden="1">
      <c r="A138" s="102"/>
      <c r="B138" s="99"/>
      <c r="C138" s="99"/>
      <c r="AC138" s="99"/>
      <c r="AD138" s="101"/>
      <c r="AE138" s="102"/>
    </row>
    <row r="139" spans="1:31" s="100" customFormat="1" ht="20.25" customHeight="1" hidden="1">
      <c r="A139" s="102"/>
      <c r="B139" s="99"/>
      <c r="C139" s="99"/>
      <c r="AC139" s="99"/>
      <c r="AD139" s="101"/>
      <c r="AE139" s="102"/>
    </row>
    <row r="140" spans="1:31" s="100" customFormat="1" ht="20.25" customHeight="1" hidden="1">
      <c r="A140" s="102"/>
      <c r="B140" s="99"/>
      <c r="C140" s="99"/>
      <c r="AC140" s="99"/>
      <c r="AD140" s="101"/>
      <c r="AE140" s="102"/>
    </row>
    <row r="141" spans="1:31" s="100" customFormat="1" ht="20.25" customHeight="1" hidden="1">
      <c r="A141" s="102"/>
      <c r="B141" s="99"/>
      <c r="C141" s="99"/>
      <c r="AC141" s="99"/>
      <c r="AD141" s="101"/>
      <c r="AE141" s="102"/>
    </row>
    <row r="142" spans="1:31" s="100" customFormat="1" ht="20.25" customHeight="1" hidden="1">
      <c r="A142" s="102"/>
      <c r="B142" s="99"/>
      <c r="C142" s="99"/>
      <c r="AC142" s="99"/>
      <c r="AD142" s="101"/>
      <c r="AE142" s="102"/>
    </row>
    <row r="143" spans="1:31" s="100" customFormat="1" ht="20.25" customHeight="1" hidden="1">
      <c r="A143" s="102"/>
      <c r="B143" s="99"/>
      <c r="C143" s="99"/>
      <c r="AC143" s="99"/>
      <c r="AD143" s="101"/>
      <c r="AE143" s="102"/>
    </row>
    <row r="144" spans="1:31" s="100" customFormat="1" ht="20.25" customHeight="1" hidden="1">
      <c r="A144" s="102"/>
      <c r="B144" s="99"/>
      <c r="C144" s="99"/>
      <c r="AC144" s="99"/>
      <c r="AD144" s="101"/>
      <c r="AE144" s="102"/>
    </row>
    <row r="145" spans="1:31" s="100" customFormat="1" ht="20.25" customHeight="1" hidden="1">
      <c r="A145" s="102"/>
      <c r="B145" s="99"/>
      <c r="C145" s="99"/>
      <c r="AC145" s="99"/>
      <c r="AD145" s="101"/>
      <c r="AE145" s="102"/>
    </row>
    <row r="146" spans="1:31" s="100" customFormat="1" ht="20.25" customHeight="1" hidden="1">
      <c r="A146" s="102"/>
      <c r="B146" s="99"/>
      <c r="C146" s="99"/>
      <c r="AC146" s="99"/>
      <c r="AD146" s="101"/>
      <c r="AE146" s="102"/>
    </row>
    <row r="147" spans="1:31" s="100" customFormat="1" ht="20.25" customHeight="1" hidden="1">
      <c r="A147" s="102"/>
      <c r="B147" s="99"/>
      <c r="C147" s="99"/>
      <c r="AC147" s="99"/>
      <c r="AD147" s="101"/>
      <c r="AE147" s="102"/>
    </row>
    <row r="148" spans="1:31" s="100" customFormat="1" ht="20.25" customHeight="1" hidden="1">
      <c r="A148" s="102"/>
      <c r="B148" s="99"/>
      <c r="C148" s="99"/>
      <c r="AC148" s="99"/>
      <c r="AD148" s="101"/>
      <c r="AE148" s="102"/>
    </row>
    <row r="149" spans="1:31" s="100" customFormat="1" ht="20.25" customHeight="1" hidden="1">
      <c r="A149" s="102"/>
      <c r="B149" s="99"/>
      <c r="C149" s="99"/>
      <c r="AC149" s="99"/>
      <c r="AD149" s="101"/>
      <c r="AE149" s="102"/>
    </row>
    <row r="150" spans="1:31" s="100" customFormat="1" ht="20.25" customHeight="1" hidden="1">
      <c r="A150" s="102"/>
      <c r="B150" s="99"/>
      <c r="C150" s="99"/>
      <c r="AC150" s="99"/>
      <c r="AD150" s="101"/>
      <c r="AE150" s="102"/>
    </row>
    <row r="151" spans="1:31" s="100" customFormat="1" ht="20.25" customHeight="1" hidden="1">
      <c r="A151" s="102"/>
      <c r="B151" s="99"/>
      <c r="C151" s="99"/>
      <c r="AC151" s="99"/>
      <c r="AD151" s="101"/>
      <c r="AE151" s="102"/>
    </row>
    <row r="152" spans="1:31" s="100" customFormat="1" ht="20.25" customHeight="1" hidden="1">
      <c r="A152" s="102"/>
      <c r="B152" s="99"/>
      <c r="C152" s="99"/>
      <c r="AC152" s="99"/>
      <c r="AD152" s="101"/>
      <c r="AE152" s="102"/>
    </row>
    <row r="153" spans="1:31" s="100" customFormat="1" ht="20.25" customHeight="1" hidden="1">
      <c r="A153" s="102"/>
      <c r="B153" s="99"/>
      <c r="C153" s="99"/>
      <c r="AC153" s="99"/>
      <c r="AD153" s="101"/>
      <c r="AE153" s="102"/>
    </row>
    <row r="154" spans="1:31" s="100" customFormat="1" ht="20.25" customHeight="1" hidden="1">
      <c r="A154" s="102"/>
      <c r="B154" s="99"/>
      <c r="C154" s="99"/>
      <c r="AC154" s="99"/>
      <c r="AD154" s="101"/>
      <c r="AE154" s="102"/>
    </row>
    <row r="155" spans="1:31" s="100" customFormat="1" ht="20.25" customHeight="1" hidden="1">
      <c r="A155" s="102"/>
      <c r="B155" s="99"/>
      <c r="C155" s="99"/>
      <c r="AC155" s="99"/>
      <c r="AD155" s="101"/>
      <c r="AE155" s="102"/>
    </row>
    <row r="156" spans="1:31" s="100" customFormat="1" ht="20.25" customHeight="1" hidden="1">
      <c r="A156" s="102"/>
      <c r="B156" s="99"/>
      <c r="C156" s="99"/>
      <c r="AC156" s="99"/>
      <c r="AD156" s="101"/>
      <c r="AE156" s="102"/>
    </row>
    <row r="157" spans="1:31" s="100" customFormat="1" ht="20.25" customHeight="1" hidden="1">
      <c r="A157" s="102"/>
      <c r="B157" s="99"/>
      <c r="C157" s="99"/>
      <c r="AC157" s="99"/>
      <c r="AD157" s="101"/>
      <c r="AE157" s="102"/>
    </row>
    <row r="158" spans="1:31" s="100" customFormat="1" ht="20.25" customHeight="1" hidden="1">
      <c r="A158" s="102"/>
      <c r="B158" s="99"/>
      <c r="C158" s="99"/>
      <c r="AC158" s="99"/>
      <c r="AD158" s="101"/>
      <c r="AE158" s="102"/>
    </row>
    <row r="159" spans="1:31" s="100" customFormat="1" ht="20.25" customHeight="1" hidden="1">
      <c r="A159" s="102"/>
      <c r="B159" s="99"/>
      <c r="C159" s="99"/>
      <c r="AC159" s="99"/>
      <c r="AD159" s="101"/>
      <c r="AE159" s="102"/>
    </row>
    <row r="160" spans="1:31" s="100" customFormat="1" ht="20.25" customHeight="1" hidden="1">
      <c r="A160" s="102"/>
      <c r="B160" s="99"/>
      <c r="C160" s="99"/>
      <c r="AC160" s="99"/>
      <c r="AD160" s="101"/>
      <c r="AE160" s="102"/>
    </row>
    <row r="161" spans="1:31" s="100" customFormat="1" ht="20.25" customHeight="1" hidden="1">
      <c r="A161" s="102"/>
      <c r="B161" s="99"/>
      <c r="C161" s="99"/>
      <c r="AC161" s="99"/>
      <c r="AD161" s="101"/>
      <c r="AE161" s="102"/>
    </row>
    <row r="162" spans="1:31" s="100" customFormat="1" ht="20.25" customHeight="1" hidden="1">
      <c r="A162" s="102"/>
      <c r="B162" s="99"/>
      <c r="C162" s="99"/>
      <c r="AC162" s="99"/>
      <c r="AD162" s="101"/>
      <c r="AE162" s="102"/>
    </row>
    <row r="163" spans="1:31" s="100" customFormat="1" ht="20.25" customHeight="1" hidden="1">
      <c r="A163" s="102"/>
      <c r="B163" s="99"/>
      <c r="C163" s="99"/>
      <c r="AC163" s="99"/>
      <c r="AD163" s="101"/>
      <c r="AE163" s="102"/>
    </row>
    <row r="164" spans="1:31" s="100" customFormat="1" ht="20.25" customHeight="1" hidden="1">
      <c r="A164" s="102"/>
      <c r="B164" s="99"/>
      <c r="C164" s="99"/>
      <c r="AC164" s="99"/>
      <c r="AD164" s="101"/>
      <c r="AE164" s="102"/>
    </row>
    <row r="165" spans="1:31" s="100" customFormat="1" ht="20.25" customHeight="1" hidden="1">
      <c r="A165" s="102"/>
      <c r="B165" s="99"/>
      <c r="C165" s="99"/>
      <c r="AC165" s="99"/>
      <c r="AD165" s="101"/>
      <c r="AE165" s="102"/>
    </row>
    <row r="166" spans="1:31" s="100" customFormat="1" ht="20.25" customHeight="1" hidden="1">
      <c r="A166" s="102"/>
      <c r="B166" s="99"/>
      <c r="C166" s="99"/>
      <c r="AC166" s="99"/>
      <c r="AD166" s="101"/>
      <c r="AE166" s="102"/>
    </row>
    <row r="167" spans="1:31" s="100" customFormat="1" ht="20.25" customHeight="1" hidden="1">
      <c r="A167" s="102"/>
      <c r="B167" s="99"/>
      <c r="C167" s="99"/>
      <c r="AC167" s="99"/>
      <c r="AD167" s="101"/>
      <c r="AE167" s="102"/>
    </row>
    <row r="168" spans="1:31" s="100" customFormat="1" ht="20.25" customHeight="1" hidden="1">
      <c r="A168" s="102"/>
      <c r="B168" s="99"/>
      <c r="C168" s="99"/>
      <c r="AC168" s="99"/>
      <c r="AD168" s="101"/>
      <c r="AE168" s="102"/>
    </row>
    <row r="169" spans="1:31" s="100" customFormat="1" ht="20.25" customHeight="1" hidden="1">
      <c r="A169" s="102"/>
      <c r="B169" s="99"/>
      <c r="C169" s="99"/>
      <c r="AC169" s="99"/>
      <c r="AD169" s="101"/>
      <c r="AE169" s="102"/>
    </row>
    <row r="170" spans="1:31" s="100" customFormat="1" ht="20.25" customHeight="1" hidden="1">
      <c r="A170" s="102"/>
      <c r="B170" s="99"/>
      <c r="C170" s="99"/>
      <c r="AC170" s="99"/>
      <c r="AD170" s="101"/>
      <c r="AE170" s="102"/>
    </row>
    <row r="171" spans="1:31" s="100" customFormat="1" ht="20.25" customHeight="1" hidden="1">
      <c r="A171" s="102"/>
      <c r="B171" s="99"/>
      <c r="C171" s="99"/>
      <c r="AC171" s="99"/>
      <c r="AD171" s="101"/>
      <c r="AE171" s="102"/>
    </row>
    <row r="172" spans="1:31" s="100" customFormat="1" ht="20.25" customHeight="1" hidden="1">
      <c r="A172" s="102"/>
      <c r="B172" s="99"/>
      <c r="C172" s="99"/>
      <c r="AC172" s="99"/>
      <c r="AD172" s="101"/>
      <c r="AE172" s="102"/>
    </row>
    <row r="173" spans="1:31" s="100" customFormat="1" ht="20.25" customHeight="1" hidden="1">
      <c r="A173" s="102"/>
      <c r="B173" s="99"/>
      <c r="C173" s="99"/>
      <c r="AC173" s="99"/>
      <c r="AD173" s="101"/>
      <c r="AE173" s="102"/>
    </row>
    <row r="174" spans="1:31" s="100" customFormat="1" ht="20.25" customHeight="1" hidden="1">
      <c r="A174" s="102"/>
      <c r="B174" s="99"/>
      <c r="C174" s="99"/>
      <c r="AC174" s="99"/>
      <c r="AD174" s="101"/>
      <c r="AE174" s="102"/>
    </row>
    <row r="175" spans="1:31" s="100" customFormat="1" ht="20.25" customHeight="1" hidden="1">
      <c r="A175" s="102"/>
      <c r="B175" s="99"/>
      <c r="C175" s="99"/>
      <c r="AC175" s="99"/>
      <c r="AD175" s="101"/>
      <c r="AE175" s="102"/>
    </row>
    <row r="176" spans="1:31" s="100" customFormat="1" ht="20.25" customHeight="1" hidden="1">
      <c r="A176" s="102"/>
      <c r="B176" s="99"/>
      <c r="C176" s="99"/>
      <c r="AC176" s="99"/>
      <c r="AD176" s="101"/>
      <c r="AE176" s="102"/>
    </row>
    <row r="177" spans="1:31" s="100" customFormat="1" ht="20.25" customHeight="1" hidden="1">
      <c r="A177" s="102"/>
      <c r="B177" s="99"/>
      <c r="C177" s="99"/>
      <c r="AC177" s="99"/>
      <c r="AD177" s="101"/>
      <c r="AE177" s="102"/>
    </row>
    <row r="178" spans="1:31" s="100" customFormat="1" ht="20.25" customHeight="1" hidden="1">
      <c r="A178" s="102"/>
      <c r="B178" s="99"/>
      <c r="C178" s="99"/>
      <c r="AC178" s="99"/>
      <c r="AD178" s="101"/>
      <c r="AE178" s="102"/>
    </row>
    <row r="179" spans="1:31" s="100" customFormat="1" ht="20.25" customHeight="1" hidden="1">
      <c r="A179" s="102"/>
      <c r="B179" s="99"/>
      <c r="C179" s="99"/>
      <c r="AC179" s="99"/>
      <c r="AD179" s="101"/>
      <c r="AE179" s="102"/>
    </row>
    <row r="180" spans="1:31" s="100" customFormat="1" ht="20.25" customHeight="1" hidden="1">
      <c r="A180" s="102"/>
      <c r="B180" s="99"/>
      <c r="C180" s="99"/>
      <c r="AC180" s="99"/>
      <c r="AD180" s="101"/>
      <c r="AE180" s="102"/>
    </row>
    <row r="181" spans="1:31" s="100" customFormat="1" ht="20.25" customHeight="1" hidden="1">
      <c r="A181" s="102"/>
      <c r="B181" s="99"/>
      <c r="C181" s="99"/>
      <c r="AC181" s="99"/>
      <c r="AD181" s="101"/>
      <c r="AE181" s="102"/>
    </row>
    <row r="182" spans="1:31" s="100" customFormat="1" ht="20.25" customHeight="1" hidden="1">
      <c r="A182" s="102"/>
      <c r="B182" s="99"/>
      <c r="C182" s="99"/>
      <c r="AC182" s="99"/>
      <c r="AD182" s="101"/>
      <c r="AE182" s="102"/>
    </row>
    <row r="183" spans="1:31" s="100" customFormat="1" ht="20.25" customHeight="1" hidden="1">
      <c r="A183" s="102"/>
      <c r="B183" s="99"/>
      <c r="C183" s="99"/>
      <c r="AC183" s="99"/>
      <c r="AD183" s="101"/>
      <c r="AE183" s="102"/>
    </row>
    <row r="184" spans="1:31" s="100" customFormat="1" ht="20.25" customHeight="1" hidden="1">
      <c r="A184" s="102"/>
      <c r="B184" s="99"/>
      <c r="C184" s="99"/>
      <c r="AC184" s="99"/>
      <c r="AD184" s="101"/>
      <c r="AE184" s="102"/>
    </row>
    <row r="185" spans="1:31" s="100" customFormat="1" ht="20.25" customHeight="1" hidden="1">
      <c r="A185" s="102"/>
      <c r="B185" s="99"/>
      <c r="C185" s="99"/>
      <c r="AC185" s="99"/>
      <c r="AD185" s="101"/>
      <c r="AE185" s="102"/>
    </row>
    <row r="186" spans="1:31" s="100" customFormat="1" ht="20.25" customHeight="1" hidden="1">
      <c r="A186" s="102"/>
      <c r="B186" s="99"/>
      <c r="C186" s="99"/>
      <c r="AC186" s="99"/>
      <c r="AD186" s="101"/>
      <c r="AE186" s="102"/>
    </row>
    <row r="187" spans="1:31" s="100" customFormat="1" ht="20.25" customHeight="1" hidden="1">
      <c r="A187" s="102"/>
      <c r="B187" s="99"/>
      <c r="C187" s="99"/>
      <c r="AC187" s="99"/>
      <c r="AD187" s="101"/>
      <c r="AE187" s="102"/>
    </row>
    <row r="188" spans="1:31" s="100" customFormat="1" ht="20.25" customHeight="1" hidden="1">
      <c r="A188" s="102"/>
      <c r="B188" s="99"/>
      <c r="C188" s="99"/>
      <c r="AC188" s="99"/>
      <c r="AD188" s="101"/>
      <c r="AE188" s="102"/>
    </row>
  </sheetData>
  <sheetProtection selectLockedCells="1"/>
  <mergeCells count="32">
    <mergeCell ref="F6:F10"/>
    <mergeCell ref="G7:G10"/>
    <mergeCell ref="B6:B10"/>
    <mergeCell ref="C6:C10"/>
    <mergeCell ref="D6:D10"/>
    <mergeCell ref="E6:E10"/>
    <mergeCell ref="H7:H10"/>
    <mergeCell ref="I7:I10"/>
    <mergeCell ref="P7:P10"/>
    <mergeCell ref="Q7:Q10"/>
    <mergeCell ref="K9:K10"/>
    <mergeCell ref="M9:M10"/>
    <mergeCell ref="AC6:AC10"/>
    <mergeCell ref="U7:U10"/>
    <mergeCell ref="AA7:AA10"/>
    <mergeCell ref="V7:V10"/>
    <mergeCell ref="X7:X10"/>
    <mergeCell ref="Y7:Y10"/>
    <mergeCell ref="Z7:Z10"/>
    <mergeCell ref="L9:L10"/>
    <mergeCell ref="N9:N10"/>
    <mergeCell ref="R7:R10"/>
    <mergeCell ref="B1:AC1"/>
    <mergeCell ref="B2:AC2"/>
    <mergeCell ref="U6:AB6"/>
    <mergeCell ref="W7:W10"/>
    <mergeCell ref="S7:S10"/>
    <mergeCell ref="AB7:AB10"/>
    <mergeCell ref="J8:J10"/>
    <mergeCell ref="T6:T10"/>
    <mergeCell ref="O9:O10"/>
    <mergeCell ref="G6:S6"/>
  </mergeCells>
  <conditionalFormatting sqref="A12:F35 I12:I35 R12:S35">
    <cfRule type="expression" priority="45" dxfId="47">
      <formula>TRIM($A12)="TỔNG CỘNG"</formula>
    </cfRule>
    <cfRule type="expression" priority="46" dxfId="48">
      <formula>$A12&lt;&gt;""</formula>
    </cfRule>
  </conditionalFormatting>
  <conditionalFormatting sqref="G12:G35">
    <cfRule type="expression" priority="43" dxfId="47">
      <formula>TRIM($A12)="TỔNG CỘNG"</formula>
    </cfRule>
    <cfRule type="expression" priority="44" dxfId="48">
      <formula>$A12&lt;&gt;""</formula>
    </cfRule>
  </conditionalFormatting>
  <conditionalFormatting sqref="H12:H35">
    <cfRule type="expression" priority="41" dxfId="47">
      <formula>TRIM($A12)="TỔNG CỘNG"</formula>
    </cfRule>
    <cfRule type="expression" priority="42" dxfId="48">
      <formula>$A12&lt;&gt;""</formula>
    </cfRule>
  </conditionalFormatting>
  <conditionalFormatting sqref="J12:J35">
    <cfRule type="expression" priority="37" dxfId="47">
      <formula>TRIM($A12)="TỔNG CỘNG"</formula>
    </cfRule>
    <cfRule type="expression" priority="38" dxfId="48">
      <formula>$A12&lt;&gt;""</formula>
    </cfRule>
  </conditionalFormatting>
  <conditionalFormatting sqref="K12:K35">
    <cfRule type="expression" priority="35" dxfId="47">
      <formula>TRIM($A12)="TỔNG CỘNG"</formula>
    </cfRule>
    <cfRule type="expression" priority="36" dxfId="48">
      <formula>$A12&lt;&gt;""</formula>
    </cfRule>
  </conditionalFormatting>
  <conditionalFormatting sqref="L12:L35">
    <cfRule type="expression" priority="33" dxfId="47">
      <formula>TRIM($A12)="TỔNG CỘNG"</formula>
    </cfRule>
    <cfRule type="expression" priority="34" dxfId="48">
      <formula>$A12&lt;&gt;""</formula>
    </cfRule>
  </conditionalFormatting>
  <conditionalFormatting sqref="M12:M35">
    <cfRule type="expression" priority="31" dxfId="47">
      <formula>TRIM($A12)="TỔNG CỘNG"</formula>
    </cfRule>
    <cfRule type="expression" priority="32" dxfId="48">
      <formula>$A12&lt;&gt;""</formula>
    </cfRule>
  </conditionalFormatting>
  <conditionalFormatting sqref="N12:N35">
    <cfRule type="expression" priority="29" dxfId="47">
      <formula>TRIM($A12)="TỔNG CỘNG"</formula>
    </cfRule>
    <cfRule type="expression" priority="30" dxfId="48">
      <formula>$A12&lt;&gt;""</formula>
    </cfRule>
  </conditionalFormatting>
  <conditionalFormatting sqref="O12:O35">
    <cfRule type="expression" priority="27" dxfId="47">
      <formula>TRIM($A12)="TỔNG CỘNG"</formula>
    </cfRule>
    <cfRule type="expression" priority="28" dxfId="48">
      <formula>$A12&lt;&gt;""</formula>
    </cfRule>
  </conditionalFormatting>
  <conditionalFormatting sqref="P12:P35">
    <cfRule type="expression" priority="25" dxfId="47">
      <formula>TRIM($A12)="TỔNG CỘNG"</formula>
    </cfRule>
    <cfRule type="expression" priority="26" dxfId="48">
      <formula>$A12&lt;&gt;""</formula>
    </cfRule>
  </conditionalFormatting>
  <conditionalFormatting sqref="Q12:Q35">
    <cfRule type="expression" priority="23" dxfId="47">
      <formula>TRIM($A12)="TỔNG CỘNG"</formula>
    </cfRule>
    <cfRule type="expression" priority="24" dxfId="48">
      <formula>$A12&lt;&gt;""</formula>
    </cfRule>
  </conditionalFormatting>
  <conditionalFormatting sqref="T12:T35">
    <cfRule type="expression" priority="21" dxfId="47">
      <formula>TRIM($A12)="TỔNG CỘNG"</formula>
    </cfRule>
    <cfRule type="expression" priority="22" dxfId="48">
      <formula>$A12&lt;&gt;""</formula>
    </cfRule>
  </conditionalFormatting>
  <conditionalFormatting sqref="U12:U35">
    <cfRule type="expression" priority="19" dxfId="47">
      <formula>TRIM($A12)="TỔNG CỘNG"</formula>
    </cfRule>
    <cfRule type="expression" priority="20" dxfId="48">
      <formula>$A12&lt;&gt;""</formula>
    </cfRule>
  </conditionalFormatting>
  <conditionalFormatting sqref="V12:V35">
    <cfRule type="expression" priority="17" dxfId="47">
      <formula>TRIM($A12)="TỔNG CỘNG"</formula>
    </cfRule>
    <cfRule type="expression" priority="18" dxfId="48">
      <formula>$A12&lt;&gt;""</formula>
    </cfRule>
  </conditionalFormatting>
  <conditionalFormatting sqref="W12:W35">
    <cfRule type="expression" priority="15" dxfId="47">
      <formula>TRIM($A12)="TỔNG CỘNG"</formula>
    </cfRule>
    <cfRule type="expression" priority="16" dxfId="48">
      <formula>$A12&lt;&gt;""</formula>
    </cfRule>
  </conditionalFormatting>
  <conditionalFormatting sqref="X12:X35">
    <cfRule type="expression" priority="11" dxfId="47">
      <formula>TRIM($A12)="TỔNG CỘNG"</formula>
    </cfRule>
    <cfRule type="expression" priority="12" dxfId="48">
      <formula>$A12&lt;&gt;""</formula>
    </cfRule>
  </conditionalFormatting>
  <conditionalFormatting sqref="Y12:Y35">
    <cfRule type="expression" priority="9" dxfId="47">
      <formula>TRIM($A12)="TỔNG CỘNG"</formula>
    </cfRule>
    <cfRule type="expression" priority="10" dxfId="48">
      <formula>$A12&lt;&gt;""</formula>
    </cfRule>
  </conditionalFormatting>
  <conditionalFormatting sqref="Z12:Z35">
    <cfRule type="expression" priority="7" dxfId="47">
      <formula>TRIM($A12)="TỔNG CỘNG"</formula>
    </cfRule>
    <cfRule type="expression" priority="8" dxfId="48">
      <formula>$A12&lt;&gt;""</formula>
    </cfRule>
  </conditionalFormatting>
  <conditionalFormatting sqref="AA12:AA35">
    <cfRule type="expression" priority="5" dxfId="47">
      <formula>TRIM($A12)="TỔNG CỘNG"</formula>
    </cfRule>
    <cfRule type="expression" priority="6" dxfId="48">
      <formula>$A12&lt;&gt;""</formula>
    </cfRule>
  </conditionalFormatting>
  <conditionalFormatting sqref="AB12:AB35">
    <cfRule type="expression" priority="3" dxfId="47">
      <formula>TRIM($A12)="TỔNG CỘNG"</formula>
    </cfRule>
    <cfRule type="expression" priority="4" dxfId="48">
      <formula>$A12&lt;&gt;""</formula>
    </cfRule>
  </conditionalFormatting>
  <conditionalFormatting sqref="AC12:AC35">
    <cfRule type="expression" priority="1" dxfId="47">
      <formula>TRIM($A12)="TỔNG CỘNG"</formula>
    </cfRule>
    <cfRule type="expression" priority="2" dxfId="48">
      <formula>$A12&lt;&gt;""</formula>
    </cfRule>
  </conditionalFormatting>
  <dataValidations count="1">
    <dataValidation type="list" allowBlank="1" showInputMessage="1" showErrorMessage="1" sqref="A7">
      <formula1>DS_Xa</formula1>
    </dataValidation>
  </dataValidations>
  <printOptions/>
  <pageMargins left="0.25" right="0.16" top="0.31" bottom="0.25" header="0" footer="0"/>
  <pageSetup fitToHeight="0" fitToWidth="1" horizontalDpi="1200" verticalDpi="1200" orientation="landscape" paperSize="8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C3:M21"/>
  <sheetViews>
    <sheetView showGridLines="0" showRowColHeaders="0" zoomScalePageLayoutView="0" workbookViewId="0" topLeftCell="B1">
      <selection activeCell="N13" sqref="N13"/>
    </sheetView>
  </sheetViews>
  <sheetFormatPr defaultColWidth="9.00390625" defaultRowHeight="15.75"/>
  <cols>
    <col min="1" max="1" width="9.00390625" style="57" customWidth="1"/>
    <col min="2" max="2" width="8.75390625" style="57" customWidth="1"/>
    <col min="3" max="3" width="4.125" style="57" customWidth="1"/>
    <col min="4" max="4" width="11.50390625" style="57" customWidth="1"/>
    <col min="5" max="6" width="9.00390625" style="57" customWidth="1"/>
    <col min="7" max="7" width="9.75390625" style="57" customWidth="1"/>
    <col min="8" max="8" width="7.625" style="57" customWidth="1"/>
    <col min="9" max="9" width="4.625" style="57" customWidth="1"/>
    <col min="10" max="16384" width="9.00390625" style="57" customWidth="1"/>
  </cols>
  <sheetData>
    <row r="3" spans="3:13" ht="15.75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3:13" ht="15.75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3:13" ht="15.75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3:13" ht="15.75"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3:13" ht="15.75"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3:13" ht="15.75"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3:13" ht="15.75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3:13" ht="15.75"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3:13" ht="15.75"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3:13" ht="15.75"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3:13" ht="15.75"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3:13" ht="15.75"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3:13" ht="15.75"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3:13" ht="15.75"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3:13" ht="15.75"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3:13" ht="15.75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3:13" ht="15.75"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3:13" ht="15.75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3:13" ht="15.7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2016-04-25T14:01:06Z</cp:lastPrinted>
  <dcterms:created xsi:type="dcterms:W3CDTF">2016-04-20T03:43:33Z</dcterms:created>
  <dcterms:modified xsi:type="dcterms:W3CDTF">2016-05-06T03:24:34Z</dcterms:modified>
  <cp:category/>
  <cp:version/>
  <cp:contentType/>
  <cp:contentStatus/>
</cp:coreProperties>
</file>